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Questa_cartella_di_lavoro"/>
  <mc:AlternateContent xmlns:mc="http://schemas.openxmlformats.org/markup-compatibility/2006">
    <mc:Choice Requires="x15">
      <x15ac:absPath xmlns:x15ac="http://schemas.microsoft.com/office/spreadsheetml/2010/11/ac" url="\\agr-fs-01\Dati_AGR\4_Filiere\2_Aggregazione\2_NUOVA PAC\SRG09\Pubblicazione\"/>
    </mc:Choice>
  </mc:AlternateContent>
  <xr:revisionPtr revIDLastSave="0" documentId="8_{008FFBFD-AABC-4D5B-8F96-5456CE5E9270}" xr6:coauthVersionLast="47" xr6:coauthVersionMax="47" xr10:uidLastSave="{00000000-0000-0000-0000-000000000000}"/>
  <bookViews>
    <workbookView xWindow="-120" yWindow="-120" windowWidth="29040" windowHeight="15720" tabRatio="597" activeTab="27" xr2:uid="{00000000-000D-0000-FFFF-FFFF00000000}"/>
  </bookViews>
  <sheets>
    <sheet name="Introduzione" sheetId="28" r:id="rId1"/>
    <sheet name="Privacy Policy" sheetId="205" r:id="rId2"/>
    <sheet name="Info generali" sheetId="1" r:id="rId3"/>
    <sheet name="Partenariato" sheetId="4" r:id="rId4"/>
    <sheet name="Attività e Costi" sheetId="14" r:id="rId5"/>
    <sheet name="Piano finanziario generale" sheetId="31" r:id="rId6"/>
    <sheet name="Risposte" sheetId="30" state="veryHidden" r:id="rId7"/>
    <sheet name="Status" sheetId="21" state="veryHidden" r:id="rId8"/>
    <sheet name="Regioni" sheetId="26" state="veryHidden" r:id="rId9"/>
    <sheet name="Forma giuridica" sheetId="18" state="veryHidden" r:id="rId10"/>
    <sheet name="FA" sheetId="2" state="veryHidden" r:id="rId11"/>
    <sheet name="Settore_Comparto" sheetId="3" state="veryHidden" r:id="rId12"/>
    <sheet name="Keywords" sheetId="5" state="veryHidden" r:id="rId13"/>
    <sheet name="Fonte finanziamento" sheetId="6" state="veryHidden" r:id="rId14"/>
    <sheet name="Tipo Partner" sheetId="7" state="veryHidden" r:id="rId15"/>
    <sheet name="USDA_CRIS" sheetId="12" state="veryHidden" r:id="rId16"/>
    <sheet name="Caratteristiche Innovazione" sheetId="13" state="veryHidden" r:id="rId17"/>
    <sheet name="MAzioni" sheetId="15" state="veryHidden" r:id="rId18"/>
    <sheet name="Effetti" sheetId="16" state="veryHidden" r:id="rId19"/>
    <sheet name="Misure" sheetId="17" state="veryHidden" r:id="rId20"/>
    <sheet name="Attività divulgazione" sheetId="19" state="veryHidden" r:id="rId21"/>
    <sheet name="MInterazione" sheetId="20" state="veryHidden" r:id="rId22"/>
    <sheet name="Qualità del team di progetto" sheetId="211" r:id="rId23"/>
    <sheet name="Quadro logico" sheetId="194" r:id="rId24"/>
    <sheet name="Info Gen" sheetId="200" state="hidden" r:id="rId25"/>
    <sheet name="Keyword" sheetId="201" state="hidden" r:id="rId26"/>
    <sheet name="Partner" sheetId="203" state="hidden" r:id="rId27"/>
    <sheet name="Coerenza con il territorio" sheetId="209" r:id="rId28"/>
    <sheet name="Settore" sheetId="208" state="hidden" r:id="rId29"/>
    <sheet name="Obiettivi" sheetId="198" state="hidden" r:id="rId30"/>
    <sheet name="Attività" sheetId="204" state="hidden" r:id="rId31"/>
    <sheet name="Beneficiari" sheetId="210" state="hidden" r:id="rId32"/>
    <sheet name="Trasferibilità e Diss." sheetId="196" state="hidden" r:id="rId33"/>
  </sheets>
  <definedNames>
    <definedName name="_1_Realizzazione_e_gestione_di_punti_di_ascolto_accoglienza_e_incubatori_di_idee_per_le_imprese_allo_scopo_di_far_emergere_e_individuare_le_idee_innovative">Attività!$C$2:$C$5</definedName>
    <definedName name="_2_Organizzazione_di_interventi_formativi__informativi__dimostrativi_e_di_consulenza_integrati_tra_loro_e_diretti_alle_imprese_agricole">Attività!$D$2:$D$5</definedName>
    <definedName name="_3_Accompagnamento_alla_nascita_o_potenziamento_di_aziende_dimostrative_e_realizzazione_su_piccola_scala_di_prove_sperimentali_e_di_collaudo_dell’innovazione_e_scambi_di_conoscenze_peer_to_peer_anche_a_supporto_dell_attività_di_cui_ai_punti_precedenti">Attività!$E$2:$E$3</definedName>
    <definedName name="_Hlk210119760" localSheetId="30">Attività!$A$4</definedName>
    <definedName name="_Hlk212482189" localSheetId="30">Attività!$A$15</definedName>
    <definedName name="Azione">'Trasferibilità e Diss.'!$F$2:$F$4</definedName>
    <definedName name="Disseminazione">'Trasferibilità e Diss.'!$H$2:$H$8</definedName>
    <definedName name="Divulgazione">'Trasferibilità e Diss.'!$I$2:$I$8</definedName>
    <definedName name="OG.1_promuovere_un_settore_agricolo_intelligente__competitivo__resiliente_e_diversificato_che_garantisca_la_sicurezza_alimentare_a_lungo_termine">Obiettivi!$B$2:$B$5</definedName>
    <definedName name="OG.2_sostenere_e_rafforzare_la_tutela_dell_ambiente__compresa_la_biodiversita_e_l_azione_per_il_clima_e_contribuire_al_raggiungimento_degli_obiettivi_dell_Unione_in_materia_di_ambiente_e_clima__compresi_gli_impegni_assunti_a_norma_dell_accordo_di_Parigi">Obiettivi!$C$2:$C$5</definedName>
    <definedName name="OG.3_rafforzare_il_tessuto_socioeconomico_delle_zone_rurali">Obiettivi!$D$2:$D$5</definedName>
    <definedName name="OG.3_rafforzare_il_tessuto_socioeconomico_delle_zone_rurali.">Obiettivi!$A$5</definedName>
    <definedName name="Seleziona">Attività!$B$2:$B$5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2" i="1" l="1"/>
  <c r="D34" i="1"/>
  <c r="D33" i="1"/>
  <c r="D32" i="1"/>
  <c r="D31" i="1"/>
  <c r="D26" i="1"/>
  <c r="D23" i="1"/>
  <c r="D22" i="1"/>
  <c r="D21" i="1"/>
  <c r="D15" i="1"/>
  <c r="D4" i="1"/>
  <c r="B15" i="31"/>
  <c r="B20" i="31"/>
  <c r="Y8" i="14"/>
  <c r="B21" i="4"/>
  <c r="B22" i="4"/>
  <c r="B20" i="4"/>
  <c r="B18" i="4"/>
  <c r="B17" i="4"/>
  <c r="B16" i="4"/>
  <c r="B15" i="4"/>
  <c r="B4" i="4"/>
  <c r="A28" i="4" s="1"/>
  <c r="D60" i="1"/>
  <c r="D56" i="1"/>
  <c r="B31" i="1"/>
  <c r="B20" i="1"/>
  <c r="B12" i="1"/>
  <c r="B16" i="194"/>
  <c r="B17" i="194"/>
  <c r="B18" i="194"/>
  <c r="B19" i="194"/>
  <c r="B20" i="194"/>
  <c r="B21" i="194"/>
  <c r="B22" i="194"/>
  <c r="B23" i="194"/>
  <c r="B24" i="194"/>
  <c r="B15" i="194"/>
  <c r="HO8" i="14" l="1"/>
  <c r="HP8" i="14"/>
  <c r="HO9" i="14"/>
  <c r="HP9" i="14"/>
  <c r="HO10" i="14"/>
  <c r="HP10" i="14"/>
  <c r="HO11" i="14"/>
  <c r="HP11" i="14"/>
  <c r="HO12" i="14"/>
  <c r="HP12" i="14"/>
  <c r="HO13" i="14"/>
  <c r="HP13" i="14"/>
  <c r="HO14" i="14"/>
  <c r="HP14" i="14"/>
  <c r="HO15" i="14"/>
  <c r="HP15" i="14"/>
  <c r="HO16" i="14"/>
  <c r="HP16" i="14"/>
  <c r="HO17" i="14"/>
  <c r="HP17" i="14"/>
  <c r="HM10" i="14"/>
  <c r="HI10" i="14"/>
  <c r="C15" i="31" l="1"/>
  <c r="W23" i="31" l="1"/>
  <c r="W22" i="31"/>
  <c r="W21" i="31"/>
  <c r="W20" i="31"/>
  <c r="W19" i="31"/>
  <c r="W18" i="31"/>
  <c r="W17" i="31"/>
  <c r="W16" i="31"/>
  <c r="W15" i="31"/>
  <c r="V23" i="31"/>
  <c r="V22" i="31"/>
  <c r="V21" i="31"/>
  <c r="V20" i="31"/>
  <c r="V19" i="31"/>
  <c r="V18" i="31"/>
  <c r="V17" i="31"/>
  <c r="V16" i="31"/>
  <c r="V15" i="31"/>
  <c r="U23" i="31"/>
  <c r="U22" i="31"/>
  <c r="U21" i="31"/>
  <c r="U20" i="31"/>
  <c r="U19" i="31"/>
  <c r="U18" i="31"/>
  <c r="U17" i="31"/>
  <c r="U16" i="31"/>
  <c r="U15" i="31"/>
  <c r="T23" i="31"/>
  <c r="T22" i="31"/>
  <c r="T21" i="31"/>
  <c r="T20" i="31"/>
  <c r="T19" i="31"/>
  <c r="T18" i="31"/>
  <c r="T17" i="31"/>
  <c r="T16" i="31"/>
  <c r="T15" i="31"/>
  <c r="S23" i="31"/>
  <c r="S22" i="31"/>
  <c r="S21" i="31"/>
  <c r="S20" i="31"/>
  <c r="S19" i="31"/>
  <c r="S18" i="31"/>
  <c r="S17" i="31"/>
  <c r="S16" i="31"/>
  <c r="S15" i="31"/>
  <c r="R23" i="31"/>
  <c r="R22" i="31"/>
  <c r="R21" i="31"/>
  <c r="R20" i="31"/>
  <c r="R19" i="31"/>
  <c r="R18" i="31"/>
  <c r="R17" i="31"/>
  <c r="R16" i="31"/>
  <c r="R15" i="31"/>
  <c r="Q23" i="31"/>
  <c r="Q22" i="31"/>
  <c r="Q21" i="31"/>
  <c r="Q20" i="31"/>
  <c r="Q19" i="31"/>
  <c r="Q18" i="31"/>
  <c r="Q17" i="31"/>
  <c r="Q16" i="31"/>
  <c r="Q15" i="31"/>
  <c r="P23" i="31"/>
  <c r="P22" i="31"/>
  <c r="P21" i="31"/>
  <c r="P20" i="31"/>
  <c r="P19" i="31"/>
  <c r="P18" i="31"/>
  <c r="P17" i="31"/>
  <c r="P16" i="31"/>
  <c r="P15" i="31"/>
  <c r="O23" i="31"/>
  <c r="O22" i="31"/>
  <c r="O21" i="31"/>
  <c r="O20" i="31"/>
  <c r="O19" i="31"/>
  <c r="O18" i="31"/>
  <c r="O17" i="31"/>
  <c r="O16" i="31"/>
  <c r="O15" i="31"/>
  <c r="N23" i="31"/>
  <c r="N22" i="31"/>
  <c r="N21" i="31"/>
  <c r="N20" i="31"/>
  <c r="N19" i="31"/>
  <c r="N18" i="31"/>
  <c r="N17" i="31"/>
  <c r="N16" i="31"/>
  <c r="N15" i="31"/>
  <c r="M23" i="31"/>
  <c r="M22" i="31"/>
  <c r="M21" i="31"/>
  <c r="M20" i="31"/>
  <c r="M19" i="31"/>
  <c r="M18" i="31"/>
  <c r="M17" i="31"/>
  <c r="M16" i="31"/>
  <c r="M15" i="31"/>
  <c r="L23" i="31"/>
  <c r="L22" i="31"/>
  <c r="L21" i="31"/>
  <c r="L20" i="31"/>
  <c r="L19" i="31"/>
  <c r="L18" i="31"/>
  <c r="L17" i="31"/>
  <c r="L16" i="31"/>
  <c r="L15" i="31"/>
  <c r="K23" i="31"/>
  <c r="K22" i="31"/>
  <c r="K21" i="31"/>
  <c r="K20" i="31"/>
  <c r="K19" i="31"/>
  <c r="K18" i="31"/>
  <c r="K17" i="31"/>
  <c r="K16" i="31"/>
  <c r="K15" i="31"/>
  <c r="J23" i="31"/>
  <c r="J22" i="31"/>
  <c r="J21" i="31"/>
  <c r="J20" i="31"/>
  <c r="J19" i="31"/>
  <c r="J18" i="31"/>
  <c r="J17" i="31"/>
  <c r="J16" i="31"/>
  <c r="J15" i="31"/>
  <c r="I23" i="31"/>
  <c r="I22" i="31"/>
  <c r="I21" i="31"/>
  <c r="I20" i="31"/>
  <c r="I19" i="31"/>
  <c r="I18" i="31"/>
  <c r="I17" i="31"/>
  <c r="I16" i="31"/>
  <c r="I15" i="31"/>
  <c r="H23" i="31"/>
  <c r="H22" i="31"/>
  <c r="H21" i="31"/>
  <c r="H20" i="31"/>
  <c r="H19" i="31"/>
  <c r="H18" i="31"/>
  <c r="H17" i="31"/>
  <c r="H16" i="31"/>
  <c r="H15" i="31"/>
  <c r="G23" i="31"/>
  <c r="G22" i="31"/>
  <c r="G21" i="31"/>
  <c r="G20" i="31"/>
  <c r="G19" i="31"/>
  <c r="G18" i="31"/>
  <c r="G17" i="31"/>
  <c r="G16" i="31"/>
  <c r="G15" i="31"/>
  <c r="F23" i="31"/>
  <c r="F22" i="31"/>
  <c r="F21" i="31"/>
  <c r="F20" i="31"/>
  <c r="F19" i="31"/>
  <c r="F18" i="31"/>
  <c r="F17" i="31"/>
  <c r="F16" i="31"/>
  <c r="F15" i="31"/>
  <c r="E23" i="31"/>
  <c r="E22" i="31"/>
  <c r="E21" i="31"/>
  <c r="E20" i="31"/>
  <c r="E19" i="31"/>
  <c r="E18" i="31"/>
  <c r="E17" i="31"/>
  <c r="E16" i="31"/>
  <c r="E15" i="31"/>
  <c r="D23" i="31"/>
  <c r="D22" i="31"/>
  <c r="D21" i="31"/>
  <c r="D20" i="31"/>
  <c r="D19" i="31"/>
  <c r="D18" i="31"/>
  <c r="D17" i="31"/>
  <c r="D16" i="31"/>
  <c r="D15" i="31"/>
  <c r="C23" i="31"/>
  <c r="C22" i="31"/>
  <c r="C21" i="31"/>
  <c r="C20" i="31"/>
  <c r="C19" i="31"/>
  <c r="C18" i="31"/>
  <c r="C17" i="31"/>
  <c r="C16" i="31"/>
  <c r="R24" i="31" l="1"/>
  <c r="P24" i="31"/>
  <c r="I24" i="31"/>
  <c r="Q24" i="31"/>
  <c r="M24" i="31"/>
  <c r="U24" i="31"/>
  <c r="H24" i="31"/>
  <c r="K24" i="31"/>
  <c r="S24" i="31"/>
  <c r="L24" i="31"/>
  <c r="T24" i="31"/>
  <c r="N24" i="31"/>
  <c r="V24" i="31"/>
  <c r="J24" i="31"/>
  <c r="G24" i="31"/>
  <c r="O24" i="31"/>
  <c r="W24" i="31"/>
  <c r="F24" i="31"/>
  <c r="E24" i="31"/>
  <c r="D24" i="31"/>
  <c r="C24" i="31"/>
  <c r="B19" i="31"/>
  <c r="B21" i="31"/>
  <c r="B18" i="31"/>
  <c r="B22" i="31"/>
  <c r="B23" i="31"/>
  <c r="B16" i="31"/>
  <c r="B17" i="31"/>
  <c r="HG9" i="14" l="1"/>
  <c r="HG10" i="14"/>
  <c r="HG11" i="14"/>
  <c r="HG12" i="14"/>
  <c r="HG13" i="14"/>
  <c r="HG14" i="14"/>
  <c r="HG15" i="14"/>
  <c r="HG16" i="14"/>
  <c r="HG17" i="14"/>
  <c r="HG8" i="14"/>
  <c r="GW9" i="14"/>
  <c r="GW10" i="14"/>
  <c r="GW11" i="14"/>
  <c r="GW12" i="14"/>
  <c r="GW13" i="14"/>
  <c r="GW14" i="14"/>
  <c r="GW15" i="14"/>
  <c r="GW16" i="14"/>
  <c r="GW17" i="14"/>
  <c r="GM9" i="14"/>
  <c r="GM10" i="14"/>
  <c r="GM11" i="14"/>
  <c r="GM12" i="14"/>
  <c r="GM13" i="14"/>
  <c r="GM14" i="14"/>
  <c r="GM15" i="14"/>
  <c r="GM16" i="14"/>
  <c r="GM17" i="14"/>
  <c r="GM8" i="14"/>
  <c r="GC9" i="14"/>
  <c r="GC10" i="14"/>
  <c r="GC11" i="14"/>
  <c r="GC12" i="14"/>
  <c r="GC13" i="14"/>
  <c r="GC14" i="14"/>
  <c r="GC15" i="14"/>
  <c r="GC16" i="14"/>
  <c r="GC17" i="14"/>
  <c r="FS9" i="14"/>
  <c r="FS10" i="14"/>
  <c r="FS11" i="14"/>
  <c r="FS12" i="14"/>
  <c r="FS13" i="14"/>
  <c r="FS14" i="14"/>
  <c r="FS15" i="14"/>
  <c r="FS16" i="14"/>
  <c r="FS17" i="14"/>
  <c r="FI9" i="14"/>
  <c r="FI10" i="14"/>
  <c r="FI11" i="14"/>
  <c r="FI12" i="14"/>
  <c r="FI13" i="14"/>
  <c r="FI14" i="14"/>
  <c r="FI15" i="14"/>
  <c r="FI16" i="14"/>
  <c r="FI17" i="14"/>
  <c r="EY9" i="14"/>
  <c r="EY10" i="14"/>
  <c r="EY11" i="14"/>
  <c r="EY12" i="14"/>
  <c r="EY13" i="14"/>
  <c r="EY14" i="14"/>
  <c r="EY15" i="14"/>
  <c r="EY16" i="14"/>
  <c r="EY17" i="14"/>
  <c r="EO9" i="14"/>
  <c r="EO10" i="14"/>
  <c r="EO11" i="14"/>
  <c r="EO12" i="14"/>
  <c r="EO13" i="14"/>
  <c r="EO14" i="14"/>
  <c r="EO15" i="14"/>
  <c r="EO16" i="14"/>
  <c r="EO17" i="14"/>
  <c r="EE9" i="14"/>
  <c r="EE10" i="14"/>
  <c r="EE11" i="14"/>
  <c r="EE12" i="14"/>
  <c r="EE13" i="14"/>
  <c r="EE14" i="14"/>
  <c r="EE15" i="14"/>
  <c r="EE16" i="14"/>
  <c r="EE17" i="14"/>
  <c r="DU9" i="14"/>
  <c r="DU10" i="14"/>
  <c r="DU11" i="14"/>
  <c r="DU12" i="14"/>
  <c r="DU13" i="14"/>
  <c r="DU14" i="14"/>
  <c r="DU15" i="14"/>
  <c r="DU16" i="14"/>
  <c r="DU17" i="14"/>
  <c r="DK9" i="14"/>
  <c r="DK10" i="14"/>
  <c r="DK11" i="14"/>
  <c r="DK12" i="14"/>
  <c r="DK13" i="14"/>
  <c r="DK14" i="14"/>
  <c r="DK15" i="14"/>
  <c r="DK16" i="14"/>
  <c r="DK17" i="14"/>
  <c r="DA9" i="14"/>
  <c r="DA10" i="14"/>
  <c r="DA11" i="14"/>
  <c r="DA12" i="14"/>
  <c r="DA13" i="14"/>
  <c r="DA14" i="14"/>
  <c r="DA15" i="14"/>
  <c r="DA16" i="14"/>
  <c r="DA17" i="14"/>
  <c r="CQ9" i="14"/>
  <c r="CQ10" i="14"/>
  <c r="CQ11" i="14"/>
  <c r="CQ12" i="14"/>
  <c r="CQ13" i="14"/>
  <c r="CQ14" i="14"/>
  <c r="CQ15" i="14"/>
  <c r="CQ16" i="14"/>
  <c r="CQ17" i="14"/>
  <c r="CG9" i="14"/>
  <c r="CG10" i="14"/>
  <c r="CG11" i="14"/>
  <c r="CG12" i="14"/>
  <c r="CG13" i="14"/>
  <c r="CG14" i="14"/>
  <c r="CG15" i="14"/>
  <c r="CG16" i="14"/>
  <c r="CG17" i="14"/>
  <c r="BW9" i="14"/>
  <c r="BW10" i="14"/>
  <c r="BW11" i="14"/>
  <c r="BW12" i="14"/>
  <c r="BW13" i="14"/>
  <c r="BW14" i="14"/>
  <c r="BW15" i="14"/>
  <c r="BW16" i="14"/>
  <c r="BW17" i="14"/>
  <c r="BM9" i="14"/>
  <c r="BM10" i="14"/>
  <c r="BM11" i="14"/>
  <c r="BM12" i="14"/>
  <c r="BM13" i="14"/>
  <c r="BM14" i="14"/>
  <c r="BM15" i="14"/>
  <c r="BM16" i="14"/>
  <c r="BM17" i="14"/>
  <c r="BC9" i="14"/>
  <c r="BC10" i="14"/>
  <c r="BC11" i="14"/>
  <c r="BC12" i="14"/>
  <c r="BC13" i="14"/>
  <c r="BC14" i="14"/>
  <c r="BC15" i="14"/>
  <c r="BC16" i="14"/>
  <c r="BC17" i="14"/>
  <c r="AS9" i="14"/>
  <c r="AS10" i="14"/>
  <c r="AS11" i="14"/>
  <c r="AS12" i="14"/>
  <c r="AS13" i="14"/>
  <c r="AS14" i="14"/>
  <c r="AS15" i="14"/>
  <c r="AS16" i="14"/>
  <c r="AS17" i="14"/>
  <c r="AI9" i="14"/>
  <c r="AI10" i="14"/>
  <c r="AI11" i="14"/>
  <c r="AI12" i="14"/>
  <c r="AI13" i="14"/>
  <c r="AI14" i="14"/>
  <c r="AI15" i="14"/>
  <c r="AI16" i="14"/>
  <c r="AI17" i="14"/>
  <c r="Y9" i="14"/>
  <c r="Y10" i="14"/>
  <c r="Y11" i="14"/>
  <c r="Y12" i="14"/>
  <c r="Y13" i="14"/>
  <c r="Y14" i="14"/>
  <c r="Y15" i="14"/>
  <c r="Y16" i="14"/>
  <c r="Y17" i="14"/>
  <c r="O9" i="14"/>
  <c r="O10" i="14"/>
  <c r="O11" i="14"/>
  <c r="O12" i="14"/>
  <c r="O13" i="14"/>
  <c r="O14" i="14"/>
  <c r="O15" i="14"/>
  <c r="O16" i="14"/>
  <c r="O17" i="14"/>
  <c r="GX5" i="14"/>
  <c r="GN5" i="14"/>
  <c r="GD5" i="14"/>
  <c r="FT5" i="14"/>
  <c r="FJ5" i="14"/>
  <c r="EZ5" i="14"/>
  <c r="EP5" i="14"/>
  <c r="EF5" i="14"/>
  <c r="DV5" i="14"/>
  <c r="DL5" i="14"/>
  <c r="DB5" i="14"/>
  <c r="CR5" i="14"/>
  <c r="CH5" i="14"/>
  <c r="BX5" i="14"/>
  <c r="BN5" i="14"/>
  <c r="BD5" i="14"/>
  <c r="AT5" i="14"/>
  <c r="AJ5" i="14"/>
  <c r="Z5" i="14"/>
  <c r="P5" i="14"/>
  <c r="O8" i="14" l="1"/>
  <c r="HH9" i="14" l="1"/>
  <c r="HH10" i="14"/>
  <c r="HH11" i="14"/>
  <c r="HH12" i="14"/>
  <c r="HH13" i="14"/>
  <c r="HH14" i="14"/>
  <c r="HH15" i="14"/>
  <c r="HH16" i="14"/>
  <c r="HH17" i="14"/>
  <c r="HH8" i="14"/>
  <c r="GW8" i="14"/>
  <c r="GC8" i="14"/>
  <c r="FS8" i="14"/>
  <c r="FI8" i="14"/>
  <c r="EY8" i="14"/>
  <c r="EO8" i="14"/>
  <c r="EE8" i="14"/>
  <c r="DU8" i="14"/>
  <c r="DK8" i="14"/>
  <c r="DA8" i="14"/>
  <c r="CQ8" i="14"/>
  <c r="CG8" i="14"/>
  <c r="BW8" i="14"/>
  <c r="BM8" i="14"/>
  <c r="BC8" i="14"/>
  <c r="AS8" i="14"/>
  <c r="AI8" i="14"/>
  <c r="HI8" i="14"/>
  <c r="B24" i="31" l="1"/>
  <c r="B6" i="31" l="1"/>
  <c r="A7" i="31" s="1"/>
  <c r="O13" i="31" l="1"/>
  <c r="N13" i="31"/>
  <c r="HN9" i="14" l="1"/>
  <c r="HN10" i="14"/>
  <c r="HN11" i="14"/>
  <c r="HN12" i="14"/>
  <c r="HN13" i="14"/>
  <c r="HN14" i="14"/>
  <c r="HN15" i="14"/>
  <c r="HN16" i="14"/>
  <c r="HN17" i="14"/>
  <c r="HM9" i="14"/>
  <c r="HM11" i="14"/>
  <c r="HM12" i="14"/>
  <c r="HM13" i="14"/>
  <c r="HM14" i="14"/>
  <c r="HM15" i="14"/>
  <c r="HM16" i="14"/>
  <c r="HM17" i="14"/>
  <c r="HL9" i="14"/>
  <c r="HL10" i="14"/>
  <c r="HL11" i="14"/>
  <c r="HL12" i="14"/>
  <c r="HL13" i="14"/>
  <c r="HL14" i="14"/>
  <c r="HL15" i="14"/>
  <c r="HL16" i="14"/>
  <c r="HL17" i="14"/>
  <c r="HK9" i="14"/>
  <c r="HK10" i="14"/>
  <c r="HK11" i="14"/>
  <c r="HK12" i="14"/>
  <c r="HK13" i="14"/>
  <c r="HK14" i="14"/>
  <c r="HK15" i="14"/>
  <c r="HK16" i="14"/>
  <c r="HK17" i="14"/>
  <c r="HJ9" i="14"/>
  <c r="HJ10" i="14"/>
  <c r="HJ11" i="14"/>
  <c r="HJ12" i="14"/>
  <c r="HJ13" i="14"/>
  <c r="HJ14" i="14"/>
  <c r="HJ15" i="14"/>
  <c r="HJ16" i="14"/>
  <c r="HJ17" i="14"/>
  <c r="HI9" i="14"/>
  <c r="HI11" i="14"/>
  <c r="HI12" i="14"/>
  <c r="HI13" i="14"/>
  <c r="HI14" i="14"/>
  <c r="HI15" i="14"/>
  <c r="HI16" i="14"/>
  <c r="HI17" i="14"/>
  <c r="HJ8" i="14"/>
  <c r="HK8" i="14"/>
  <c r="HL8" i="14"/>
  <c r="HM8" i="14"/>
  <c r="HN8" i="14"/>
  <c r="HQ10" i="14" l="1"/>
  <c r="HQ17" i="14"/>
  <c r="HQ9" i="14"/>
  <c r="HQ13" i="14"/>
  <c r="HQ15" i="14"/>
  <c r="HQ8" i="14"/>
  <c r="HQ16" i="14"/>
  <c r="HQ14" i="14"/>
  <c r="HQ11" i="14"/>
  <c r="HQ12" i="14"/>
  <c r="A3" i="14" l="1"/>
  <c r="W13" i="31"/>
  <c r="V13" i="31"/>
  <c r="U13" i="31"/>
  <c r="T13" i="31"/>
  <c r="S13" i="31"/>
  <c r="R13" i="31"/>
  <c r="Q13" i="31"/>
  <c r="P13" i="31"/>
  <c r="M13" i="31"/>
  <c r="L13" i="31"/>
  <c r="K13" i="31"/>
  <c r="J13" i="31"/>
  <c r="I13" i="31"/>
  <c r="H13" i="31"/>
  <c r="G13" i="31"/>
  <c r="F13" i="31"/>
  <c r="E13" i="31"/>
  <c r="D13" i="31"/>
  <c r="H2" i="7" l="1"/>
  <c r="H3" i="7"/>
  <c r="C19" i="4" l="1"/>
  <c r="D19" i="4"/>
  <c r="E19" i="4"/>
  <c r="F19" i="4"/>
  <c r="G19" i="4"/>
  <c r="H19" i="4"/>
  <c r="I19" i="4"/>
  <c r="J19" i="4"/>
  <c r="K19" i="4"/>
  <c r="L19" i="4"/>
  <c r="M19" i="4"/>
  <c r="N19" i="4"/>
  <c r="O19" i="4"/>
  <c r="P19" i="4"/>
  <c r="Q19" i="4"/>
  <c r="R19" i="4"/>
  <c r="S19" i="4"/>
  <c r="T19" i="4"/>
  <c r="U19" i="4"/>
  <c r="V19" i="4"/>
  <c r="F5" i="14" l="1"/>
  <c r="C13" i="31"/>
  <c r="G4" i="7" a="1"/>
  <c r="B19" i="4"/>
  <c r="G4" i="7" l="1"/>
  <c r="G6" i="7"/>
  <c r="G15" i="7"/>
  <c r="H15" i="7" s="1"/>
  <c r="G22" i="7"/>
  <c r="H22" i="7" s="1"/>
  <c r="G21" i="7"/>
  <c r="H21" i="7" s="1"/>
  <c r="G13" i="7"/>
  <c r="G5" i="7"/>
  <c r="G7" i="7"/>
  <c r="G14" i="7"/>
  <c r="G20" i="7"/>
  <c r="H20" i="7" s="1"/>
  <c r="G12" i="7"/>
  <c r="G23" i="7"/>
  <c r="H23" i="7" s="1"/>
  <c r="G11" i="7"/>
  <c r="G10" i="7"/>
  <c r="G17" i="7"/>
  <c r="H17" i="7" s="1"/>
  <c r="G9" i="7"/>
  <c r="G19" i="7"/>
  <c r="H19" i="7" s="1"/>
  <c r="G18" i="7"/>
  <c r="H18" i="7" s="1"/>
  <c r="G24" i="7"/>
  <c r="H24" i="7" s="1"/>
  <c r="G16" i="7"/>
  <c r="H16" i="7" s="1"/>
  <c r="G8" i="7"/>
  <c r="D20" i="1"/>
  <c r="H5" i="7" l="1"/>
  <c r="H6" i="7" l="1"/>
  <c r="H8" i="7"/>
  <c r="H10" i="7"/>
  <c r="H12" i="7"/>
  <c r="H14" i="7"/>
  <c r="H7" i="7"/>
  <c r="H9" i="7"/>
  <c r="H11" i="7"/>
  <c r="H13" i="7"/>
  <c r="H4" i="7"/>
</calcChain>
</file>

<file path=xl/sharedStrings.xml><?xml version="1.0" encoding="utf-8"?>
<sst xmlns="http://schemas.openxmlformats.org/spreadsheetml/2006/main" count="1477" uniqueCount="945">
  <si>
    <t>Titolo del progetto</t>
  </si>
  <si>
    <t>Acronimo</t>
  </si>
  <si>
    <t>Priorità FEASR</t>
  </si>
  <si>
    <t>P1</t>
  </si>
  <si>
    <t>P2</t>
  </si>
  <si>
    <t>P3</t>
  </si>
  <si>
    <t>P4</t>
  </si>
  <si>
    <t>P5</t>
  </si>
  <si>
    <t>P6</t>
  </si>
  <si>
    <t>FOCUS AREA</t>
  </si>
  <si>
    <t xml:space="preserve">Settori prodotti agricoli </t>
  </si>
  <si>
    <t>Collocazione geografica del progetto</t>
  </si>
  <si>
    <t xml:space="preserve">Obiettivi del progetto </t>
  </si>
  <si>
    <t xml:space="preserve">Lista Keyword - Inglese </t>
  </si>
  <si>
    <t xml:space="preserve">Sistema di produzione agricola </t>
  </si>
  <si>
    <t xml:space="preserve">Agricultural production system </t>
  </si>
  <si>
    <t xml:space="preserve">Pratiche agricole </t>
  </si>
  <si>
    <t xml:space="preserve">Attrezzature e macchinari agricoli </t>
  </si>
  <si>
    <t xml:space="preserve">Allevamento e benessere degli animali </t>
  </si>
  <si>
    <t xml:space="preserve">Produzione di piante e orticoltura </t>
  </si>
  <si>
    <t xml:space="preserve">Plant production and horticulture </t>
  </si>
  <si>
    <t xml:space="preserve">Paesaggio / gestione del territorio </t>
  </si>
  <si>
    <t xml:space="preserve">Landscape /land management </t>
  </si>
  <si>
    <t xml:space="preserve">Parassiti / controllo delle malattia </t>
  </si>
  <si>
    <t xml:space="preserve">Pest /disease control </t>
  </si>
  <si>
    <t xml:space="preserve">Fertilizzazione e gestione delle sostanze nutritive </t>
  </si>
  <si>
    <t xml:space="preserve">Fertilisation and nutrients management </t>
  </si>
  <si>
    <t xml:space="preserve">Gestione del suolo / funzionalità </t>
  </si>
  <si>
    <t xml:space="preserve">Soil management / functionality </t>
  </si>
  <si>
    <t xml:space="preserve">Risorse genetiche </t>
  </si>
  <si>
    <t xml:space="preserve">Silvicoltura </t>
  </si>
  <si>
    <t xml:space="preserve">Forestry </t>
  </si>
  <si>
    <t xml:space="preserve">Gestione delle risorse idriche </t>
  </si>
  <si>
    <t xml:space="preserve">Water management </t>
  </si>
  <si>
    <t xml:space="preserve">Clima e cambiamenti climatici </t>
  </si>
  <si>
    <t xml:space="preserve">Gestione energetica </t>
  </si>
  <si>
    <t xml:space="preserve">Energy management </t>
  </si>
  <si>
    <t xml:space="preserve">Rifiuti, sottoprodotti e residui di gestione </t>
  </si>
  <si>
    <t xml:space="preserve">Waste, by-products and residues management </t>
  </si>
  <si>
    <t xml:space="preserve">Biodiversità e gestione della natura </t>
  </si>
  <si>
    <t xml:space="preserve">Biodiversity and nature management </t>
  </si>
  <si>
    <t xml:space="preserve">Qualità del cibo / lavorazione e la nutrizione </t>
  </si>
  <si>
    <t xml:space="preserve">Food quality / processing and nutrition </t>
  </si>
  <si>
    <t xml:space="preserve">Catena di distribuzione, marketing e consumo </t>
  </si>
  <si>
    <t xml:space="preserve">Supply chain, marketing and consumption </t>
  </si>
  <si>
    <t xml:space="preserve">Competitività e diversificazione dell'attività agricola/forestale </t>
  </si>
  <si>
    <t xml:space="preserve">Farming/forestry competitiveness and diversification </t>
  </si>
  <si>
    <t xml:space="preserve">Lista Keyword - Italiano </t>
  </si>
  <si>
    <t xml:space="preserve">Farming practice </t>
  </si>
  <si>
    <t xml:space="preserve">Farming equipment and machinery </t>
  </si>
  <si>
    <t xml:space="preserve">Animal husbandry and welfare </t>
  </si>
  <si>
    <t xml:space="preserve">Genetic resources </t>
  </si>
  <si>
    <t xml:space="preserve">Climate and climate change </t>
  </si>
  <si>
    <t>Fonte finanziamento</t>
  </si>
  <si>
    <t>Altra fonte</t>
  </si>
  <si>
    <t>Horizon 2020</t>
  </si>
  <si>
    <t>Altro fondo nazionale</t>
  </si>
  <si>
    <t>Fondo privato</t>
  </si>
  <si>
    <t>CAPOFILA</t>
  </si>
  <si>
    <t>PARTNER 1</t>
  </si>
  <si>
    <t>PARTNER 2</t>
  </si>
  <si>
    <t>PARTNER 3</t>
  </si>
  <si>
    <t>PARTNER 4</t>
  </si>
  <si>
    <t>PARTNER 5</t>
  </si>
  <si>
    <t>Denominazione</t>
  </si>
  <si>
    <t>Città</t>
  </si>
  <si>
    <t>Provincia</t>
  </si>
  <si>
    <t>Telefono</t>
  </si>
  <si>
    <t>CUUA</t>
  </si>
  <si>
    <t>Cod. ATECO</t>
  </si>
  <si>
    <t>Indirizzo</t>
  </si>
  <si>
    <t>Email</t>
  </si>
  <si>
    <t>Imprese agricole e forestali</t>
  </si>
  <si>
    <t>Altre imprese</t>
  </si>
  <si>
    <t>Università degli Studi e Enti di ricerca</t>
  </si>
  <si>
    <t>Soggetti eroganti servizi di consulenza</t>
  </si>
  <si>
    <t>Organizzazioni professionali agricole</t>
  </si>
  <si>
    <t>Ordini e Associazioni professionali</t>
  </si>
  <si>
    <t>Organizzazioni sindacali</t>
  </si>
  <si>
    <t>Consorzi di tutela e di valorizzazione</t>
  </si>
  <si>
    <t>Organizzazioni dei produttori e degli allevatori</t>
  </si>
  <si>
    <t>Parchi tecnologici</t>
  </si>
  <si>
    <t>Enti di formazione professionale</t>
  </si>
  <si>
    <t>Associazioni ambientaliste e dei consumatori</t>
  </si>
  <si>
    <t>Enti locali territoriali</t>
  </si>
  <si>
    <t>Tipologia di Enti</t>
  </si>
  <si>
    <t>Nome</t>
  </si>
  <si>
    <t>Cognome</t>
  </si>
  <si>
    <t>1a) Stimolare l'innovazione e la base di conoscenze nelle zone rurali</t>
  </si>
  <si>
    <t>5c) Favorire l'approvvigionamento e l'utilizzo di fonti di energia rinnovabili, sottoprodotti, materiali di scarto e residui e altre materie grezze non alimentari ai fini della bioeconomia</t>
  </si>
  <si>
    <t>5e) Promuovere la conservazione e il sequestro del carbonio nel settore agricolo e forestale</t>
  </si>
  <si>
    <t>6a) Favorire la diversificazione, la creazione e lo sviluppo di piccole imprese nonché dell'occupazione</t>
  </si>
  <si>
    <t>6b) Stimolare lo sviluppo locale nelle zone rurali</t>
  </si>
  <si>
    <t>6c) Promuovere l'accessibilità, l'uso e la qualità delle tecnologie dell'informazione e della comunicazione (TIC) nelle zone rurali</t>
  </si>
  <si>
    <t>5a) Rendere più efficiente l'uso dell'acqua nell'agricoltura</t>
  </si>
  <si>
    <t>5b) Rendere più efficiente l'uso dell'energia nell'agricoltura e nell'industria alimentare</t>
  </si>
  <si>
    <t>5d) Ridurre le emissioni di metano e di protossido di azoto a carico dell'agricoltura</t>
  </si>
  <si>
    <t>1b) Rinsaldare i nessi tra agricoltura e silvicoltura, da un lato e ricerca e innovazione dall'altro</t>
  </si>
  <si>
    <t>1c) Incoraggiare l'apprendimento lungo tutto l'arco della vita e la formazione professionale</t>
  </si>
  <si>
    <t>2a) Incoraggiare la ristrutturazione delle aziende agricole con problemi strutturali considerevoli</t>
  </si>
  <si>
    <t>2b) Favorire il ricambio generazionale nel settore agricolo</t>
  </si>
  <si>
    <t>3a) Migliore integrazione dei produttori primari nella filiera agroalimentare attraverso i regimi di qualità, mercati locali e filiere corte</t>
  </si>
  <si>
    <t>3b) Sostegno alla ìgestione dei rischi aziendali</t>
  </si>
  <si>
    <t>4a) Salvaguardia, ripristino della biodiversità, tra l'altro nelle zone Natura 2000</t>
  </si>
  <si>
    <t>4b) Migliore gestione delle risorse idriche</t>
  </si>
  <si>
    <t>4c) Migliore gestione del suolo</t>
  </si>
  <si>
    <t xml:space="preserve">Caratteristiche </t>
  </si>
  <si>
    <t xml:space="preserve">Agronomiche </t>
  </si>
  <si>
    <t xml:space="preserve">Zootecniche </t>
  </si>
  <si>
    <t xml:space="preserve">Biologiche </t>
  </si>
  <si>
    <t xml:space="preserve">Biotecnologiche </t>
  </si>
  <si>
    <t xml:space="preserve">Chimiche </t>
  </si>
  <si>
    <t xml:space="preserve">Biochimiche </t>
  </si>
  <si>
    <t xml:space="preserve">Genetiche </t>
  </si>
  <si>
    <t xml:space="preserve">Tecnologiche </t>
  </si>
  <si>
    <t xml:space="preserve">Tecnico-produttive </t>
  </si>
  <si>
    <t xml:space="preserve">Informatiche </t>
  </si>
  <si>
    <t xml:space="preserve">Per la trasformazione </t>
  </si>
  <si>
    <t xml:space="preserve">Per la distribuzione </t>
  </si>
  <si>
    <t xml:space="preserve">Organizzativo/gestionali </t>
  </si>
  <si>
    <t xml:space="preserve">Sociali </t>
  </si>
  <si>
    <t>Altro</t>
  </si>
  <si>
    <t xml:space="preserve">Obiettivo I – Gestione equilibrata delle risorse naturali da parte di agricoltura, forestazione, pesca e acquacoltura </t>
  </si>
  <si>
    <t xml:space="preserve">Obiettivo II – Protezione delle coltivazioni, degli allevamenti zootecnici e ittici e delle foreste da malattie, insetti ed altri nemici </t>
  </si>
  <si>
    <t xml:space="preserve">Obiettivo IV – Sviluppo di nuovi prodotti e processi e miglioramento della qualità dei prodotti </t>
  </si>
  <si>
    <t xml:space="preserve">Obiettivo V – Miglioramento dell’efficienza dei mercati e assistenza ai Paesi terzi e ai PVS </t>
  </si>
  <si>
    <t xml:space="preserve">Obiettivo VI – Protezione della salute e miglioramento della nutrizione dei consumatori </t>
  </si>
  <si>
    <t xml:space="preserve">Obiettivo VII – Promozione dello sviluppo economico, sociale e ambientale delle popolaz. rurali </t>
  </si>
  <si>
    <t xml:space="preserve">Obiettivo VIII – Sviluppo del sistema della conoscenza per l’agricoltura </t>
  </si>
  <si>
    <t>Classificazione per aree problema (Tipo USDA/CRIS)</t>
  </si>
  <si>
    <t>Tipologia azioni</t>
  </si>
  <si>
    <t>Preparatorie</t>
  </si>
  <si>
    <t>Monitoraggio</t>
  </si>
  <si>
    <t>Elenco Partner</t>
  </si>
  <si>
    <t>Capofila</t>
  </si>
  <si>
    <t xml:space="preserve">Miglioramento qualità prodotto </t>
  </si>
  <si>
    <t xml:space="preserve">Miglioramento commercializzazione </t>
  </si>
  <si>
    <t xml:space="preserve">Incremento dei margini di redditività aziendali </t>
  </si>
  <si>
    <t xml:space="preserve">Diversificazione dei prodotti </t>
  </si>
  <si>
    <t>Sicurezza sul lavoro</t>
  </si>
  <si>
    <t>Inclusione sociale</t>
  </si>
  <si>
    <t xml:space="preserve">Salute e sicurezza addetti </t>
  </si>
  <si>
    <t>Valorizzazione/tutela paesaggio</t>
  </si>
  <si>
    <t>Salute consumatori</t>
  </si>
  <si>
    <t>Risparmio idrico</t>
  </si>
  <si>
    <t>Risparmio energetico</t>
  </si>
  <si>
    <t>Tutela della biodiversità</t>
  </si>
  <si>
    <t>Miglioramento qualitativo dell’aria</t>
  </si>
  <si>
    <t>Miglioramento qualitativo dei suoli</t>
  </si>
  <si>
    <t>Miglioramento qualitativo delle acque</t>
  </si>
  <si>
    <t xml:space="preserve">Miglioramento produttività </t>
  </si>
  <si>
    <t>Effetti dell’innovazione</t>
  </si>
  <si>
    <t xml:space="preserve"> VOCI DI SPESA </t>
  </si>
  <si>
    <t>€</t>
  </si>
  <si>
    <t>Misure PSR</t>
  </si>
  <si>
    <t>M01</t>
  </si>
  <si>
    <t>M02</t>
  </si>
  <si>
    <t>M03</t>
  </si>
  <si>
    <t>M04</t>
  </si>
  <si>
    <t>M05</t>
  </si>
  <si>
    <t>M06</t>
  </si>
  <si>
    <t>M07</t>
  </si>
  <si>
    <t>M08</t>
  </si>
  <si>
    <t>M09</t>
  </si>
  <si>
    <t>M10</t>
  </si>
  <si>
    <t>M11</t>
  </si>
  <si>
    <t>M12</t>
  </si>
  <si>
    <t>M13</t>
  </si>
  <si>
    <t>M14</t>
  </si>
  <si>
    <t>M15</t>
  </si>
  <si>
    <t>M16</t>
  </si>
  <si>
    <t>M19</t>
  </si>
  <si>
    <t>M20</t>
  </si>
  <si>
    <t>TOTALE</t>
  </si>
  <si>
    <t>PARTNER 6</t>
  </si>
  <si>
    <t>PARTNER 7</t>
  </si>
  <si>
    <t>PARTNER 8</t>
  </si>
  <si>
    <t>PARTNER 9</t>
  </si>
  <si>
    <t>PARTNER 10</t>
  </si>
  <si>
    <t>Forma giuridica</t>
  </si>
  <si>
    <t>ATI</t>
  </si>
  <si>
    <t>ATS</t>
  </si>
  <si>
    <t>Contratto di Rete</t>
  </si>
  <si>
    <t>Consorzio</t>
  </si>
  <si>
    <t>Altra forma giuridica</t>
  </si>
  <si>
    <t xml:space="preserve">Obiettivo III – Offerta di prodotti agricoli, forestali e ittici a costi di produzione decrescenti </t>
  </si>
  <si>
    <t>Aree Problema</t>
  </si>
  <si>
    <t>101 Valutazione della risorsa suolo, dal punto di vista chimico, fisico, agronomico</t>
  </si>
  <si>
    <t>102 Interrelazioni tra pianta, suolo, acqua e
nutrienti</t>
  </si>
  <si>
    <t>103 Gestione dei suoli salini e sodici e della salinità</t>
  </si>
  <si>
    <t>104 Usi alternativi dei suoli</t>
  </si>
  <si>
    <t>105 Conservazione ed uso razionale dell’acqua (v.107)</t>
  </si>
  <si>
    <t>106 Sistemi efficienti di bonifica e irrigazione</t>
  </si>
  <si>
    <t>107 Protezione e gestione delle risorse idriche (v.105)</t>
  </si>
  <si>
    <t>108 Modificazioni climatiche e adattamento al clima delle coltivazioni</t>
  </si>
  <si>
    <t>109 Studio e valutazione delle foreste e delle aree a pascolo</t>
  </si>
  <si>
    <t>110 Biologia, coltura e gestione delle foreste e delle colture da legno</t>
  </si>
  <si>
    <t>111 Miglioramento delle risorse da pascolo</t>
  </si>
  <si>
    <t>112 Telerilevamento dei sistemi agricoli e forestali</t>
  </si>
  <si>
    <t>113 Gestione risorse e produzioni ittiche</t>
  </si>
  <si>
    <t>201 Controllo degli insetti che attaccano le foreste</t>
  </si>
  <si>
    <t>202 Controllo delle malattie, parassiti e nematodi che attaccano le piante forestali</t>
  </si>
  <si>
    <t>203 Prevenzione e controllo degli incendi boschivi</t>
  </si>
  <si>
    <t>204 Controllo di insetti, acari, lumache nelle coltivazioni erbacee, nei pascoli e nei fruttiferi</t>
  </si>
  <si>
    <t>205 Controllo delle malattie e dei nematodi delle
coltivazioni erbacee, dei pascoli e dei fruttiferi</t>
  </si>
  <si>
    <t>206 Controllo delle erbe infestanti ed altri organismi nocivi per le colture</t>
  </si>
  <si>
    <t>207 Controllo di insetti e parassiti esterni che attaccano il bestiame, il pollame, le ittiocolture, ed altri animali</t>
  </si>
  <si>
    <t>208 Controllo di malattie del bestiame, del pollame, delle ittiocolture ed altri animali</t>
  </si>
  <si>
    <t>209 Controllo dei parassiti interni del bestiame,
pollame, ittiocolture ed altri animali</t>
  </si>
  <si>
    <t>210 Protezione del bestiame, pollame, ittiocolture ed altri animali da veleni chimici, piante velenose, ed altri pericoli</t>
  </si>
  <si>
    <t>211 Protezione delle piante, degli animali e dell’uomo dagli effetti nocivi dell’inquinamento atmosferico</t>
  </si>
  <si>
    <t>212 Controllo dell’impatto sugli allevamenti ittici di specie ittiofaghe</t>
  </si>
  <si>
    <t>301 Genetica e miglioramento genetico degli alberi e di altre piante forestali</t>
  </si>
  <si>
    <t>302 Nuovi sistemi migliorati di ingegneria forestale</t>
  </si>
  <si>
    <t>303 Economia della produzione forestale (di legno)</t>
  </si>
  <si>
    <t>304 Miglioramento dell’efficienza biologica delle produzioni vegetali</t>
  </si>
  <si>
    <t>305 Meccanizzazione della produzione di frutti e vegetali</t>
  </si>
  <si>
    <t>306 Organizzazione dei sistemi produttivi di frutti, semi da consumo e vegetali</t>
  </si>
  <si>
    <t>307 Performance riproduttiva del bestiame, del pollame, delle ittiocolture e altri animali</t>
  </si>
  <si>
    <t>308 Miglioramento dell’efficienza biologica delle produzioni animali</t>
  </si>
  <si>
    <t>309 Stress ambientali nelle produzioni animali</t>
  </si>
  <si>
    <t>310 Organizzazione dei sistemi di produzione animali</t>
  </si>
  <si>
    <t>311 Api ed altri insetti impollinatori</t>
  </si>
  <si>
    <t>312 Miglioramento delle strutture e attrezzature dell’azienda</t>
  </si>
  <si>
    <t>313 Problemi gestionali dell’azienda</t>
  </si>
  <si>
    <t>314 Meccanizzazione e impianti impiegati nelle produzioni animali</t>
  </si>
  <si>
    <t>315 Tecnologie biologiche e biometria non orientate alla produzione (non-commodity-oriented)</t>
  </si>
  <si>
    <t>316 Biotecnologie nelle produzioni vegetali per il superamento dei limiti della genetica classica</t>
  </si>
  <si>
    <t>317 Protezione e conservazione della variabilità genetica naturale</t>
  </si>
  <si>
    <t>401 Nuovi e migliorati prodotti forestali</t>
  </si>
  <si>
    <t>402 Produzione di frutti e vegetali con maggiore accettabilità dai consumatori</t>
  </si>
  <si>
    <t>403 Mantenimento della qualità di frutti e vegetali durante la conservazione e la distribuzione commerciale</t>
  </si>
  <si>
    <t>404 Nuovi e migliorati prodotti alimentari derivati
dalle produzioni di pieno campo</t>
  </si>
  <si>
    <t>405 Nuovi e migliorati mangimi, prodotti tessili, ed altri prodotti industriali derivati da produzioni agricole, per produrre carta, colle, manufatti
tessili, pitture, additivi, ecc.</t>
  </si>
  <si>
    <t>406 Produzioni animali con maggiore accettabilità dai consumatori</t>
  </si>
  <si>
    <t>407 Nuovi e migliorati prodotti alimentari di origine animale (carni, latte, uova, pesce ecc.)</t>
  </si>
  <si>
    <t>408 Nuovi e migliorati prodotti non alimentari di origine animale</t>
  </si>
  <si>
    <t>409 Mantenimento della qualità nella distribuzione commerciale dei prodotti animali</t>
  </si>
  <si>
    <t>410 Allestimento e messa a punto di piani Hccp e sistemi di qualità (ISO) per le produzioni primarie e trasformate</t>
  </si>
  <si>
    <t>411 Componenti della tipicità dei prodotti primari e dell’agroindustria e controllo dei processi produttivi</t>
  </si>
  <si>
    <t>412 Processi di trasformazione dei prodotti primari</t>
  </si>
  <si>
    <t>501 Miglioramento delle classificazioni e degli standards di prodotti vegetali ed animali</t>
  </si>
  <si>
    <t>502 Miglioramento dei mercati di prodotti forestali</t>
  </si>
  <si>
    <t>503 Miglioramento della classificazione e degli standards dei prodotti forestali</t>
  </si>
  <si>
    <t>504 Miglioramento dell’efficienza dei mercati dei prodotti agricoli e dei mezzi di produzione</t>
  </si>
  <si>
    <t>505 Analisi di domanda, offerta e prezzi di prodotti vegetali ed animali</t>
  </si>
  <si>
    <t>506 Analisi di domanda, offerta e prezzi per i prodotti forestali</t>
  </si>
  <si>
    <t>507 Competitività a livello nazionale e internazionale</t>
  </si>
  <si>
    <t>508 Performance dei mercati</t>
  </si>
  <si>
    <t>509 Attività di gruppi (*organizzazioni di produttori, cooperazione, centri di raccolta e stoccaggio dei prodotti, catene di distribuzione, ecc.), di forme organizzative della produzione e mercati</t>
  </si>
  <si>
    <t>510 Sviluppo delle attività dei mercati per l’esportazione</t>
  </si>
  <si>
    <t>511 Valutazione dei programmi di aiuti alimentari all’estero</t>
  </si>
  <si>
    <t>512 Assistenza tecnica ai Paesi terzi e ai Paesi in via di sviluppo</t>
  </si>
  <si>
    <t>601 Garantire prodotti alimentari esenti da contaminanti tossici, compresi i residui delle tecnologie agricole</t>
  </si>
  <si>
    <t>602 Proteggere gli alimenti per l’uomo ed i mangimi dai microrganismi pericolosi e dalle tossine naturali</t>
  </si>
  <si>
    <t>603 Abitudini e scelte alimentari</t>
  </si>
  <si>
    <t>604 Servizi di ristorazione extradomestici</t>
  </si>
  <si>
    <t>605 Scelte dei tessuti e loro caratteristiche</t>
  </si>
  <si>
    <t>606 Controllo degli insetti dell’uomo</t>
  </si>
  <si>
    <t>607 Prevenzione della trasmissione di malattie e parassiti degli animali all’uomo</t>
  </si>
  <si>
    <t>608 Nutrizione umana</t>
  </si>
  <si>
    <t>609 Sicurezza alimentare</t>
  </si>
  <si>
    <t>701 Qualità della vita</t>
  </si>
  <si>
    <t>702 Evoluzione economica e sociale degli ambienti rurali</t>
  </si>
  <si>
    <t>703 Cambiamenti strutturali dei sistemi agricoli</t>
  </si>
  <si>
    <t>704 Programmi di sostegno pubblico per equilibrare le produzioni e la domanda di mercato e per garantire un reddito equiparabile alle imprese
agricole</t>
  </si>
  <si>
    <t xml:space="preserve">705 Diminuire l’inquinamento dell’aria, acqua, e suolo </t>
  </si>
  <si>
    <t xml:space="preserve">706 Usi multipli delle aree forestali e programmi di forestazione
</t>
  </si>
  <si>
    <t xml:space="preserve">707 Gli alberi nel miglioramento dell’ambiente rurale e urbano
</t>
  </si>
  <si>
    <t xml:space="preserve">801 Organizzazione della ricerca agricola </t>
  </si>
  <si>
    <t xml:space="preserve">802 Ricerca e società </t>
  </si>
  <si>
    <t>803 Miglioramento dei sistemi di statistiche agricole</t>
  </si>
  <si>
    <t xml:space="preserve">804 Processi di comunicazione, formazione professionale, assistenza tecnica e consulenza ai coltivatori e allevatori
</t>
  </si>
  <si>
    <t xml:space="preserve">805 Promozione di servizi nelle aree rurali </t>
  </si>
  <si>
    <t xml:space="preserve"> </t>
  </si>
  <si>
    <t>Riunioni</t>
  </si>
  <si>
    <t>Laboratori/prove di collaudo</t>
  </si>
  <si>
    <t>Campi dimostrativi</t>
  </si>
  <si>
    <t>Attività di divulgazione</t>
  </si>
  <si>
    <t>Incontri per piccoli gruppi</t>
  </si>
  <si>
    <t>Consulenza diretta</t>
  </si>
  <si>
    <t>Campi e prove dimostrativi</t>
  </si>
  <si>
    <t>TV</t>
  </si>
  <si>
    <t>Radio</t>
  </si>
  <si>
    <t>Opuscolo</t>
  </si>
  <si>
    <t>Seminario</t>
  </si>
  <si>
    <t>Web radio</t>
  </si>
  <si>
    <t>Territorialità</t>
  </si>
  <si>
    <t>Territorialià</t>
  </si>
  <si>
    <t>Regionale</t>
  </si>
  <si>
    <t>Nazionale</t>
  </si>
  <si>
    <t>Internazionale</t>
  </si>
  <si>
    <t>Partecipanti</t>
  </si>
  <si>
    <t>consulenza - consulenza</t>
  </si>
  <si>
    <t>impresa-ricerca</t>
  </si>
  <si>
    <t>ricerca- consulenza</t>
  </si>
  <si>
    <t>tutti i partner GO</t>
  </si>
  <si>
    <t>consulenza - impresa</t>
  </si>
  <si>
    <t>impresa - impresa</t>
  </si>
  <si>
    <t>ricerca - ricerca</t>
  </si>
  <si>
    <t>P7</t>
  </si>
  <si>
    <t>P8</t>
  </si>
  <si>
    <t>P9</t>
  </si>
  <si>
    <t>P10</t>
  </si>
  <si>
    <t>Tutti</t>
  </si>
  <si>
    <t>Status progetto</t>
  </si>
  <si>
    <t>Costo totale del progetto (€)</t>
  </si>
  <si>
    <t>Gestione_risorse_naturali</t>
  </si>
  <si>
    <t>Protezione_da_malattie</t>
  </si>
  <si>
    <t>Offerta_a_costi_decrescenti</t>
  </si>
  <si>
    <t>Sviluppo_prodotti_processi</t>
  </si>
  <si>
    <t>Efficienza_mercati</t>
  </si>
  <si>
    <t>Salute_nutrizione</t>
  </si>
  <si>
    <t>Sviluppo_aree_rurali</t>
  </si>
  <si>
    <t>Conoscenza</t>
  </si>
  <si>
    <t>Valutazione della risorsa suolo, dal punto di vista chimico, fisico, agronomico</t>
  </si>
  <si>
    <t>Interrelazioni tra pianta, suolo, acqua e nutrienti</t>
  </si>
  <si>
    <t>Gestione dei suoli salini e sodici e della salinità</t>
  </si>
  <si>
    <t>Usi alternativi dei suoli</t>
  </si>
  <si>
    <t>Sistemi efficienti di bonifica e irrigazione</t>
  </si>
  <si>
    <t>Modificazioni climatiche e adattamento al clima delle coltivazioni</t>
  </si>
  <si>
    <t>Studio e valutazione delle foreste e delle aree a pascolo</t>
  </si>
  <si>
    <t>Biologia, coltura e gestione delle foreste e delle colture da legno</t>
  </si>
  <si>
    <t>Miglioramento delle risorse da pascolo</t>
  </si>
  <si>
    <t>Telerilevamento dei sistemi agricoli e forestali</t>
  </si>
  <si>
    <t>Gestione risorse e produzioni ittiche</t>
  </si>
  <si>
    <t>Controllo degli insetti che attaccano le foreste</t>
  </si>
  <si>
    <t>Controllo delle malattie, parassiti e nematodi che attaccano le piante forestali</t>
  </si>
  <si>
    <t>Prevenzione e controllo degli incendi boschivi</t>
  </si>
  <si>
    <t>Controllo di insetti, acari, lumache nelle coltivazioni erbacee, nei pascoli e nei fruttiferi</t>
  </si>
  <si>
    <t>Controllo delle erbe infestanti ed altri organismi nocivi per le colture</t>
  </si>
  <si>
    <t>Controllo di insetti e parassiti esterni che attaccano il bestiame, il pollame, le ittiocolture, ed altri animali</t>
  </si>
  <si>
    <t>Controllo di malattie del bestiame, del pollame, delle ittiocolture ed altri animali</t>
  </si>
  <si>
    <t>Protezione del bestiame, pollame, ittiocolture ed altri animali da veleni chimici, piante velenose, ed altri pericoli</t>
  </si>
  <si>
    <t>Protezione delle piante, degli animali e dell’uomo dagli effetti nocivi dell’inquinamento atmosferico</t>
  </si>
  <si>
    <t>Controllo dell’impatto sugli allevamenti ittici di specie ittiofaghe</t>
  </si>
  <si>
    <t>Genetica e miglioramento genetico degli alberi e di altre piante forestali</t>
  </si>
  <si>
    <t>Nuovi sistemi migliorati di ingegneria forestale</t>
  </si>
  <si>
    <t>Economia della produzione forestale (di legno)</t>
  </si>
  <si>
    <t>Miglioramento dell’efficienza biologica delle produzioni vegetali</t>
  </si>
  <si>
    <t>Meccanizzazione della produzione di frutti e vegetali</t>
  </si>
  <si>
    <t>Organizzazione dei sistemi produttivi di frutti, semi da consumo e vegetali</t>
  </si>
  <si>
    <t>Performance riproduttiva del bestiame, del pollame, delle ittiocolture e altri animali</t>
  </si>
  <si>
    <t>Miglioramento dell’efficienza biologica delle produzioni animali</t>
  </si>
  <si>
    <t>Stress ambientali nelle produzioni animali</t>
  </si>
  <si>
    <t>Organizzazione dei sistemi di produzione animali</t>
  </si>
  <si>
    <t>Api ed altri insetti impollinatori</t>
  </si>
  <si>
    <t>Miglioramento delle strutture e attrezzature dell’azienda</t>
  </si>
  <si>
    <t>Problemi gestionali dell’azienda</t>
  </si>
  <si>
    <t>Meccanizzazione e impianti impiegati nelle produzioni animali</t>
  </si>
  <si>
    <t>Tecnologie biologiche e biometria non orientate alla produzione (non-commodity-oriented)</t>
  </si>
  <si>
    <t>Biotecnologie nelle produzioni vegetali per il superamento dei limiti della genetica classica</t>
  </si>
  <si>
    <t>Protezione e conservazione della variabilità genetica naturale</t>
  </si>
  <si>
    <t>Nuovi e migliorati prodotti forestali</t>
  </si>
  <si>
    <t>Produzione di frutti e vegetali con maggiore accettabilità dai consumatori</t>
  </si>
  <si>
    <t>Mantenimento della qualità di frutti e vegetali durante la conservazione e la distribuzione commerciale</t>
  </si>
  <si>
    <t>Produzioni animali con maggiore accettabilità dai consumatori</t>
  </si>
  <si>
    <t>Nuovi e migliorati prodotti alimentari di origine animale (carni, latte, uova, pesce ecc.)</t>
  </si>
  <si>
    <t>Nuovi e migliorati prodotti non alimentari di origine animale</t>
  </si>
  <si>
    <t>Mantenimento della qualità nella distribuzione commerciale dei prodotti animali</t>
  </si>
  <si>
    <t>Allestimento e messa a punto di piani Hccp e sistemi di qualità (ISO) per le produzioni primarie e trasformate</t>
  </si>
  <si>
    <t>Componenti della tipicità dei prodotti primari e dell’agroindustria e controllo dei processi produttivi</t>
  </si>
  <si>
    <t>Processi di trasformazione dei prodotti primari</t>
  </si>
  <si>
    <t>Miglioramento delle classificazioni e degli standards di prodotti vegetali ed animali</t>
  </si>
  <si>
    <t>Miglioramento dei mercati di prodotti forestali</t>
  </si>
  <si>
    <t>Miglioramento della classificazione e degli standards dei prodotti forestali</t>
  </si>
  <si>
    <t>Miglioramento dell’efficienza dei mercati dei prodotti agricoli e dei mezzi di produzione</t>
  </si>
  <si>
    <t>Analisi di domanda, offerta e prezzi di prodotti vegetali ed animali</t>
  </si>
  <si>
    <t>Analisi di domanda, offerta e prezzi per i prodotti forestali</t>
  </si>
  <si>
    <t>Competitività a livello nazionale e internazionale</t>
  </si>
  <si>
    <t>Performance dei mercati</t>
  </si>
  <si>
    <t>Attività di gruppi (*organizzazioni di produttori, cooperazione, centri di raccolta e stoccaggio dei prodotti, catene di distribuzione, ecc.), di forme organizzative della produzione e mercati</t>
  </si>
  <si>
    <t>Sviluppo delle attività dei mercati per l’esportazione</t>
  </si>
  <si>
    <t>Valutazione dei programmi di aiuti alimentari all’estero</t>
  </si>
  <si>
    <t>Assistenza tecnica ai Paesi terzi e ai Paesi in via di sviluppo</t>
  </si>
  <si>
    <t>Garantire prodotti alimentari esenti da contaminanti tossici, compresi i residui delle tecnologie agricole</t>
  </si>
  <si>
    <t>Proteggere gli alimenti per l’uomo ed i mangimi dai microrganismi pericolosi e dalle tossine naturali</t>
  </si>
  <si>
    <t>Abitudini e scelte alimentari</t>
  </si>
  <si>
    <t>Servizi di ristorazione extradomestici</t>
  </si>
  <si>
    <t>Scelte dei tessuti e loro caratteristiche</t>
  </si>
  <si>
    <t>Controllo degli insetti dell’uomo</t>
  </si>
  <si>
    <t>Prevenzione della trasmissione di malattie e parassiti degli animali all’uomo</t>
  </si>
  <si>
    <t>Nutrizione umana</t>
  </si>
  <si>
    <t>Sicurezza alimentare</t>
  </si>
  <si>
    <t>Qualità della vita</t>
  </si>
  <si>
    <t>Evoluzione economica e sociale degli ambienti rurali</t>
  </si>
  <si>
    <t>Cambiamenti strutturali dei sistemi agricoli</t>
  </si>
  <si>
    <t>Programmi di sostegno pubblico per equilibrare le produzioni e la domanda di mercato e per garantire un reddito equiparabile alle imprese
agricole</t>
  </si>
  <si>
    <t xml:space="preserve">Diminuire l’inquinamento dell’aria, acqua, e suolo </t>
  </si>
  <si>
    <t xml:space="preserve">Usi multipli delle aree forestali e programmi di forestazione
</t>
  </si>
  <si>
    <t xml:space="preserve">Gli alberi nel miglioramento dell’ambiente rurale e urbano
</t>
  </si>
  <si>
    <t xml:space="preserve">Organizzazione della ricerca agricola </t>
  </si>
  <si>
    <t xml:space="preserve">Ricerca e società </t>
  </si>
  <si>
    <t>Miglioramento dei sistemi di statistiche agricole</t>
  </si>
  <si>
    <t xml:space="preserve">Processi di comunicazione, formazione professionale, assistenza tecnica e consulenza ai coltivatori e allevatori
</t>
  </si>
  <si>
    <t xml:space="preserve">Promozione di servizi nelle aree rurali </t>
  </si>
  <si>
    <t>Denominazione Partner</t>
  </si>
  <si>
    <t>Matrice trasposta</t>
  </si>
  <si>
    <t xml:space="preserve">Cereali </t>
  </si>
  <si>
    <t xml:space="preserve">Riso </t>
  </si>
  <si>
    <t xml:space="preserve">Zucchero </t>
  </si>
  <si>
    <t xml:space="preserve">Foraggi essiccati </t>
  </si>
  <si>
    <t xml:space="preserve">Sementi </t>
  </si>
  <si>
    <t xml:space="preserve">Luppolo </t>
  </si>
  <si>
    <t xml:space="preserve">Olio di oliva e olive da tavola </t>
  </si>
  <si>
    <t xml:space="preserve">Lino e canapa </t>
  </si>
  <si>
    <t xml:space="preserve">Prodotti ortofrutticoli </t>
  </si>
  <si>
    <t xml:space="preserve">Prodotti ortofrutticoli trasformati </t>
  </si>
  <si>
    <t xml:space="preserve">Banane </t>
  </si>
  <si>
    <t xml:space="preserve">Settore vitivinicolo </t>
  </si>
  <si>
    <t xml:space="preserve">Tabacco </t>
  </si>
  <si>
    <t xml:space="preserve">Carni bovine </t>
  </si>
  <si>
    <t xml:space="preserve">Latte e prodotti lattiero-caseari </t>
  </si>
  <si>
    <t xml:space="preserve">Carni suine </t>
  </si>
  <si>
    <t xml:space="preserve">Carni ovine e caprine </t>
  </si>
  <si>
    <t xml:space="preserve">Uova </t>
  </si>
  <si>
    <t xml:space="preserve">Carni di pollame </t>
  </si>
  <si>
    <t xml:space="preserve">Alcol etilico di origine agricola </t>
  </si>
  <si>
    <t xml:space="preserve">Prodotti dell'apicoltura </t>
  </si>
  <si>
    <t xml:space="preserve">Bachi da seta </t>
  </si>
  <si>
    <t>Tipologia di Enti RRN</t>
  </si>
  <si>
    <t>-- Seleziona --</t>
  </si>
  <si>
    <t>PARTNER 11</t>
  </si>
  <si>
    <t>PARTNER 12</t>
  </si>
  <si>
    <t>PARTNER 13</t>
  </si>
  <si>
    <t>PARTNER 14</t>
  </si>
  <si>
    <t>PARTNER 15</t>
  </si>
  <si>
    <t>PARTNER 16</t>
  </si>
  <si>
    <t>PARTNER 17</t>
  </si>
  <si>
    <t>PARTNER 18</t>
  </si>
  <si>
    <t>PARTNER 19</t>
  </si>
  <si>
    <t>PARTNER 20</t>
  </si>
  <si>
    <t>P11</t>
  </si>
  <si>
    <t>P12</t>
  </si>
  <si>
    <t>P13</t>
  </si>
  <si>
    <t>P14</t>
  </si>
  <si>
    <t>P15</t>
  </si>
  <si>
    <t>P16</t>
  </si>
  <si>
    <t>P17</t>
  </si>
  <si>
    <t>P18</t>
  </si>
  <si>
    <t>P19</t>
  </si>
  <si>
    <t>P20</t>
  </si>
  <si>
    <t>Facoltativo</t>
  </si>
  <si>
    <t>Località geografica principale (NUTS3)</t>
  </si>
  <si>
    <t>Altra località geografica (NUTS3)</t>
  </si>
  <si>
    <t>2014IT06RDNP001: Italy - Rural Development Programme (National)</t>
  </si>
  <si>
    <t>2014IT06RDRN001: Italy - Rural Network Programme</t>
  </si>
  <si>
    <t>2014IT06RDRP001: Italy - Rural Development Programme (Regional) - Abruzzo</t>
  </si>
  <si>
    <t>2014IT06RDRP002: Italy - Rural Development Programme (Regional) - Bolzano</t>
  </si>
  <si>
    <t>2014IT06RDRP003: Italy - Rural Development Programme (Regional) - Emilia Romagna</t>
  </si>
  <si>
    <t>2014IT06RDRP004: Italy - Rural Development Programme (Regional) - Friuli-Venezia Giulia</t>
  </si>
  <si>
    <t>2014IT06RDRP005: Italy - Rural Development Programme (Regional) - Lazio</t>
  </si>
  <si>
    <t>2014IT06RDRP006: Italy - Rural Development Programme (Regional) - Liguria</t>
  </si>
  <si>
    <t>2014IT06RDRP007: Italy - Rural Development Programme (Regional) - Lombardia</t>
  </si>
  <si>
    <t>2014IT06RDRP008: Italy - Rural Development Programme (Regional) - Marche</t>
  </si>
  <si>
    <t>2014IT06RDRP009: Italy - Rural Development Programme (Regional) - Piemonte</t>
  </si>
  <si>
    <t>2014IT06RDRP010: Italy - Rural Development Programme (Regional) - Toscana</t>
  </si>
  <si>
    <t>2014IT06RDRP011: Italy - Rural Development Programme (Regional) - Trento</t>
  </si>
  <si>
    <t>2014IT06RDRP014: Italy - Rural Development Programme (Regional) - Veneto</t>
  </si>
  <si>
    <t>2014IT06RDRP012: Italy - Rural Development Programme (Regional) - Umbria</t>
  </si>
  <si>
    <t>2014IT06RDRP015: Italy - Rural Development Programme (Regional) - Molise</t>
  </si>
  <si>
    <t>2014IT06RDRP016: Italy - Rural Development Programme (Regional) - Sardegna</t>
  </si>
  <si>
    <t>2014IT06RDRP017: Italy - Rural Development Programme (Regional) - Basilicata</t>
  </si>
  <si>
    <t>2014IT06RDRP018: Italy - Rural Development Programme (Regional) - Calabria</t>
  </si>
  <si>
    <t>2014IT06RDRP019: Italy - Rural Development Programme (Regional) - Campania</t>
  </si>
  <si>
    <t>2014IT06RDRP020: Italy - Rural Development Programme (Regional) - Puglia</t>
  </si>
  <si>
    <t>2014IT06RDRP021: Italy - Rural Development Programme (Regional) - Sicilia</t>
  </si>
  <si>
    <t>NUTS3</t>
  </si>
  <si>
    <t>Programma Sviluppo Rurale</t>
  </si>
  <si>
    <t>ITC11 - Torino</t>
  </si>
  <si>
    <t>ITC12 - Vercelli</t>
  </si>
  <si>
    <t>ITC13 - Biella</t>
  </si>
  <si>
    <t>ITC14 - Verbano-Cusio-Ossola</t>
  </si>
  <si>
    <t>ITC15 - Novara</t>
  </si>
  <si>
    <t>ITC16 - Cuneo</t>
  </si>
  <si>
    <t>ITC17 - Asti</t>
  </si>
  <si>
    <t>ITC18 - Alessandria</t>
  </si>
  <si>
    <t>ITC20 - Aosta</t>
  </si>
  <si>
    <t>ITC31 - Imperia</t>
  </si>
  <si>
    <t>ITC32 - Savona</t>
  </si>
  <si>
    <t>ITC33 - Genova</t>
  </si>
  <si>
    <t>ITC34 - La Spezia</t>
  </si>
  <si>
    <t>ITC41 - Varese</t>
  </si>
  <si>
    <t>ITC42 - Como</t>
  </si>
  <si>
    <t>ITC43 - Lecco</t>
  </si>
  <si>
    <t>ITC44 - Sondrio</t>
  </si>
  <si>
    <t>ITC45 - Milano</t>
  </si>
  <si>
    <t>ITC46 - Bergamo</t>
  </si>
  <si>
    <t>ITC47 - Brescia</t>
  </si>
  <si>
    <t>ITC48 - Pavia</t>
  </si>
  <si>
    <t>ITC49 - Lodi</t>
  </si>
  <si>
    <t>ITC4A - Cremona</t>
  </si>
  <si>
    <t>ITC4B - Mantova</t>
  </si>
  <si>
    <t>ITD10 - South Tyrol</t>
  </si>
  <si>
    <t>ITD20 - Trento</t>
  </si>
  <si>
    <t>ITD31 - Verona</t>
  </si>
  <si>
    <t>ITD32 - Vicenza</t>
  </si>
  <si>
    <t>ITD33 - Belluno</t>
  </si>
  <si>
    <t>ITD34 - Treviso</t>
  </si>
  <si>
    <t>ITD35 - Venezia</t>
  </si>
  <si>
    <t>ITD36 - Padova</t>
  </si>
  <si>
    <t>ITD37 - Rovigo</t>
  </si>
  <si>
    <t>ITD41 - Pordenone</t>
  </si>
  <si>
    <t>ITD42 - Udine</t>
  </si>
  <si>
    <t>ITD43 - Gorizia</t>
  </si>
  <si>
    <t>ITD44 - Trieste</t>
  </si>
  <si>
    <t>ITD51 - Piacenza</t>
  </si>
  <si>
    <t>ITD52 - Parma</t>
  </si>
  <si>
    <t>ITD53 - Reggio Emilia</t>
  </si>
  <si>
    <t>ITD54 - Modena</t>
  </si>
  <si>
    <t>ITD55 - Bologna</t>
  </si>
  <si>
    <t>ITD56 - Ferrara</t>
  </si>
  <si>
    <t>ITD57 - Ravenna</t>
  </si>
  <si>
    <t>ITD58 - Forlì-Cesena</t>
  </si>
  <si>
    <t>ITD59 - Rimini</t>
  </si>
  <si>
    <t>ITE11 - Massa-Carrara</t>
  </si>
  <si>
    <t>ITE12 - Lucca</t>
  </si>
  <si>
    <t>ITE13 - Pistoia</t>
  </si>
  <si>
    <t>ITE14 - Firenze</t>
  </si>
  <si>
    <t>ITE15 - Prato</t>
  </si>
  <si>
    <t>ITE16 - Livorno</t>
  </si>
  <si>
    <t>ITE17 - Pisa</t>
  </si>
  <si>
    <t>ITE18 - Arezzo</t>
  </si>
  <si>
    <t>ITE19 - Siena</t>
  </si>
  <si>
    <t>ITE1A - Grosseto</t>
  </si>
  <si>
    <t>ITE21 - Perugia</t>
  </si>
  <si>
    <t>ITE22 - Terni</t>
  </si>
  <si>
    <t>ITE31 - Pesaro-Urbino</t>
  </si>
  <si>
    <t>ITE32 - Ancona</t>
  </si>
  <si>
    <t>ITE33 - Macerata</t>
  </si>
  <si>
    <t>ITE34 - Ascoli Piceno</t>
  </si>
  <si>
    <t>ITE41 - Viterbo</t>
  </si>
  <si>
    <t>ITE42 - Rieti</t>
  </si>
  <si>
    <t>ITE43 - Roma</t>
  </si>
  <si>
    <t>ITE44 - Latina</t>
  </si>
  <si>
    <t>ITE45 - Frosinone</t>
  </si>
  <si>
    <t>ITF11 - L'Aquila</t>
  </si>
  <si>
    <t>ITF12 - Teramo</t>
  </si>
  <si>
    <t>ITF13 - Pescara</t>
  </si>
  <si>
    <t>ITF14 - Chieti</t>
  </si>
  <si>
    <t>ITF21 - Isernia</t>
  </si>
  <si>
    <t>ITF22 - Campobasso</t>
  </si>
  <si>
    <t>ITF31 - Caserta</t>
  </si>
  <si>
    <t>ITF32 - Benevento</t>
  </si>
  <si>
    <t>ITF33 - Napoli</t>
  </si>
  <si>
    <t>ITF34 - Avellino</t>
  </si>
  <si>
    <t>ITF35 - Salerno</t>
  </si>
  <si>
    <t>ITF41 - Foggia</t>
  </si>
  <si>
    <t>ITF42 - Bari</t>
  </si>
  <si>
    <t>ITF43 - Taranto</t>
  </si>
  <si>
    <t>ITF44 - Brindisi</t>
  </si>
  <si>
    <t>ITF45 - Lecce</t>
  </si>
  <si>
    <t>ITF51 - Potenza</t>
  </si>
  <si>
    <t>ITF52 - Matera</t>
  </si>
  <si>
    <t>ITF61 - Cosenza</t>
  </si>
  <si>
    <t>ITF62 - Crotone</t>
  </si>
  <si>
    <t>ITF63 - Catanzaro</t>
  </si>
  <si>
    <t>ITF64 - Vibo Valentia</t>
  </si>
  <si>
    <t>ITF65 - Reggio Calabria</t>
  </si>
  <si>
    <t>ITG11 - Trapani</t>
  </si>
  <si>
    <t>ITG12 - Palermo</t>
  </si>
  <si>
    <t>ITG13 - Messina</t>
  </si>
  <si>
    <t>ITG14 - Agrigento</t>
  </si>
  <si>
    <t>ITG15 - Caltanissetta</t>
  </si>
  <si>
    <t>ITG16 - Enna</t>
  </si>
  <si>
    <t>ITG17 - Catania</t>
  </si>
  <si>
    <t>ITG18 - Ragusa</t>
  </si>
  <si>
    <t>ITG19 - Siracusa</t>
  </si>
  <si>
    <t>ITG25 - Sassari</t>
  </si>
  <si>
    <t>ITG26 - Nuoro</t>
  </si>
  <si>
    <t>ITG27 - Cagliari</t>
  </si>
  <si>
    <t>ITG28 - Oristano</t>
  </si>
  <si>
    <t>ITG29 - Olbia-Tempio</t>
  </si>
  <si>
    <t>ITG2A - Ogliastra</t>
  </si>
  <si>
    <t>ITG2B - Medio Campidano</t>
  </si>
  <si>
    <t>ITG2C - Carbonia-Iglesias</t>
  </si>
  <si>
    <t>ongoing</t>
  </si>
  <si>
    <t>completed</t>
  </si>
  <si>
    <t>Rural development programme</t>
  </si>
  <si>
    <t>H2020</t>
  </si>
  <si>
    <t>other EU</t>
  </si>
  <si>
    <t>national/regional</t>
  </si>
  <si>
    <t>private funds</t>
  </si>
  <si>
    <t>E-mail</t>
  </si>
  <si>
    <t>Periodo del progetto</t>
  </si>
  <si>
    <t>Informazioni di progetto</t>
  </si>
  <si>
    <t>Partenariato</t>
  </si>
  <si>
    <t>Tipo di partner</t>
  </si>
  <si>
    <t>farm holder</t>
  </si>
  <si>
    <t>advisor</t>
  </si>
  <si>
    <t>research institute</t>
  </si>
  <si>
    <t>SME</t>
  </si>
  <si>
    <t>NGO</t>
  </si>
  <si>
    <t>other</t>
  </si>
  <si>
    <t>Sì</t>
  </si>
  <si>
    <t>No</t>
  </si>
  <si>
    <t>Informazioni</t>
  </si>
  <si>
    <t>Coordinatore del progetto/Soggetto capofila</t>
  </si>
  <si>
    <r>
      <t xml:space="preserve">N. totale partner </t>
    </r>
    <r>
      <rPr>
        <sz val="10"/>
        <rFont val="Arial"/>
        <family val="2"/>
      </rPr>
      <t>(incluso soggetto capofila)</t>
    </r>
  </si>
  <si>
    <t>Fonti di finanziamento</t>
  </si>
  <si>
    <t>Principale</t>
  </si>
  <si>
    <t>Altre fonti</t>
  </si>
  <si>
    <t>-Seleziona--</t>
  </si>
  <si>
    <t>None</t>
  </si>
  <si>
    <t>Altro fondo europeo</t>
  </si>
  <si>
    <t>--Seleziona--</t>
  </si>
  <si>
    <t>Pec</t>
  </si>
  <si>
    <t>Cap</t>
  </si>
  <si>
    <t>Indirizzo completo</t>
  </si>
  <si>
    <t>Sede operativa</t>
  </si>
  <si>
    <t>Sede legale se diversa</t>
  </si>
  <si>
    <t>Documento</t>
  </si>
  <si>
    <t>Visita aziendale</t>
  </si>
  <si>
    <t>Prova laboratorio</t>
  </si>
  <si>
    <t>Prova in campo/allevamento</t>
  </si>
  <si>
    <t>Allestimento prototipo</t>
  </si>
  <si>
    <t>Elaborazione dati</t>
  </si>
  <si>
    <t>Consulenza</t>
  </si>
  <si>
    <t>Prova pratica</t>
  </si>
  <si>
    <t>Tipologia prodotti per azione</t>
  </si>
  <si>
    <t>Adattamento_innovazione</t>
  </si>
  <si>
    <t>Divulgazione_altre_aziende</t>
  </si>
  <si>
    <t>Altre modalità/luoghi</t>
  </si>
  <si>
    <t>Altri soggetti pubblici</t>
  </si>
  <si>
    <t>Agenzie e Enti funzionali (es. agenzia protezione ambiente)</t>
  </si>
  <si>
    <t>Altri soggetti privati</t>
  </si>
  <si>
    <t>Enti di certificazione (es. di agricoltura biologica)</t>
  </si>
  <si>
    <t>Agenzie locali di sviluppo (es. GAL, Laore, ecc.)</t>
  </si>
  <si>
    <r>
      <rPr>
        <sz val="10"/>
        <rFont val="Arial"/>
        <family val="2"/>
      </rPr>
      <t>Data di inizio</t>
    </r>
    <r>
      <rPr>
        <b/>
        <sz val="10"/>
        <rFont val="Arial"/>
        <family val="2"/>
      </rPr>
      <t xml:space="preserve"> </t>
    </r>
    <r>
      <rPr>
        <sz val="10"/>
        <rFont val="Arial"/>
        <family val="2"/>
      </rPr>
      <t>(GG/MM/AAAA)</t>
    </r>
  </si>
  <si>
    <r>
      <rPr>
        <sz val="10"/>
        <rFont val="Arial"/>
        <family val="2"/>
      </rPr>
      <t>Data di fine</t>
    </r>
    <r>
      <rPr>
        <b/>
        <sz val="10"/>
        <rFont val="Arial"/>
        <family val="2"/>
      </rPr>
      <t xml:space="preserve"> </t>
    </r>
    <r>
      <rPr>
        <sz val="10"/>
        <rFont val="Arial"/>
        <family val="2"/>
      </rPr>
      <t>(GG/MM/AAAA)</t>
    </r>
  </si>
  <si>
    <r>
      <rPr>
        <sz val="10"/>
        <rFont val="Arial"/>
        <family val="2"/>
      </rPr>
      <t>Durata del progetto</t>
    </r>
    <r>
      <rPr>
        <b/>
        <sz val="10"/>
        <rFont val="Arial"/>
        <family val="2"/>
      </rPr>
      <t xml:space="preserve"> </t>
    </r>
    <r>
      <rPr>
        <sz val="10"/>
        <rFont val="Arial"/>
        <family val="2"/>
      </rPr>
      <t>(mesi)</t>
    </r>
  </si>
  <si>
    <t>Info generali</t>
  </si>
  <si>
    <t>Torna all'indice</t>
  </si>
  <si>
    <t>2014IT06RDRP013: Italy - Rural Development Programme (Regional) - Valle d'Aosta</t>
  </si>
  <si>
    <t>Facebook</t>
  </si>
  <si>
    <t>Twitter</t>
  </si>
  <si>
    <t>YouTube</t>
  </si>
  <si>
    <t>Web TV</t>
  </si>
  <si>
    <t>Coordinamento_animazione</t>
  </si>
  <si>
    <t>Adozione_innovazione</t>
  </si>
  <si>
    <t>Verbale di riunione</t>
  </si>
  <si>
    <t>Strumenti multimediali</t>
  </si>
  <si>
    <t>Manuale</t>
  </si>
  <si>
    <t>Divulgazione_RRN_PEIAgri</t>
  </si>
  <si>
    <t>Articolo divulgativo/scientifico</t>
  </si>
  <si>
    <t>Visita guidata</t>
  </si>
  <si>
    <t>Sito WEB</t>
  </si>
  <si>
    <t>App</t>
  </si>
  <si>
    <t>Video</t>
  </si>
  <si>
    <t xml:space="preserve">708 Protezione delle piante ornamentali e dei tappeti erbosi (*nelle aree urbane)
</t>
  </si>
  <si>
    <t xml:space="preserve">Protezione delle piante ornamentali e dei tappeti erbosi (*nelle aree urbane)
</t>
  </si>
  <si>
    <t>Conservazione ed uso razionale dell’acqua</t>
  </si>
  <si>
    <t>Protezione e gestione delle risorse idriche</t>
  </si>
  <si>
    <t>Controllo delle malattie e dei nematodi delle coltivazioni erbacee, dei pascoli e dei fruttiferi</t>
  </si>
  <si>
    <t>Controllo dei parassiti interni del bestiame, pollame, ittiocolture ed altri animali</t>
  </si>
  <si>
    <t>Nuovi e migliorati prodotti alimentari derivati dalle produzioni di pieno campo</t>
  </si>
  <si>
    <t>Nuovi e migliorati mangimi, prodotti tessili, ed altri prodotti industriali derivati da produzioni agricole, per produrre carta, colle, manufatti tessili, pitture, additivi, ecc.</t>
  </si>
  <si>
    <t>Incontri</t>
  </si>
  <si>
    <t>Piante vive e prodotti della floricoltura, bulbi, radici e affini, fiori recisi e fogliame ornamentale</t>
  </si>
  <si>
    <t>Responsabile azione</t>
  </si>
  <si>
    <t>Altri prodotti</t>
  </si>
  <si>
    <t>Totale*</t>
  </si>
  <si>
    <t>Sovvenzione globale</t>
  </si>
  <si>
    <t>Pacchetto di misure</t>
  </si>
  <si>
    <t>Modalità di sovvenzione PSR</t>
  </si>
  <si>
    <t>Regioni</t>
  </si>
  <si>
    <t>Italia</t>
  </si>
  <si>
    <t>Abruzzo</t>
  </si>
  <si>
    <t>Bolzano</t>
  </si>
  <si>
    <t>Emilia-Romagna</t>
  </si>
  <si>
    <t>Friuli-Venezia Giulia</t>
  </si>
  <si>
    <t>Lazio</t>
  </si>
  <si>
    <t>Liguria</t>
  </si>
  <si>
    <t>Lombardia</t>
  </si>
  <si>
    <t>Marche</t>
  </si>
  <si>
    <t>Piemonte</t>
  </si>
  <si>
    <t>Toscana</t>
  </si>
  <si>
    <t>Trento</t>
  </si>
  <si>
    <t>Umbria</t>
  </si>
  <si>
    <t>Valle d'Aosta</t>
  </si>
  <si>
    <t>Veneto</t>
  </si>
  <si>
    <t>Molise</t>
  </si>
  <si>
    <t>Sardegna</t>
  </si>
  <si>
    <t>Basilicata</t>
  </si>
  <si>
    <t>Calabria</t>
  </si>
  <si>
    <t>Campania</t>
  </si>
  <si>
    <t>Puglia</t>
  </si>
  <si>
    <t>Sicilia</t>
  </si>
  <si>
    <t>Interregionale</t>
  </si>
  <si>
    <t>Referente di progetto</t>
  </si>
  <si>
    <t>7. Costi indiretti</t>
  </si>
  <si>
    <t xml:space="preserve">8. Quote di ammortamento del materiale durevole </t>
  </si>
  <si>
    <t>9. Prototipi/Impianti pilota</t>
  </si>
  <si>
    <t>Responsabile tecnico scientifico</t>
  </si>
  <si>
    <t>INDICATORI VERIFICABILI</t>
  </si>
  <si>
    <t>FONTI DI VERIFICA</t>
  </si>
  <si>
    <t>OBIETTIVO GENERALE</t>
  </si>
  <si>
    <t>CONDIZIONI/IPOTESI</t>
  </si>
  <si>
    <t>RISULTATI ATTESI</t>
  </si>
  <si>
    <t>Attività e Costi</t>
  </si>
  <si>
    <t>Piano finanziario generale</t>
  </si>
  <si>
    <t>Quadro Logico</t>
  </si>
  <si>
    <t>QUADRO LOGICO</t>
  </si>
  <si>
    <t>Trasferibilità</t>
  </si>
  <si>
    <t>Il seguente riepilogo viene calcolato in automatico in base alla compilazione della sezione "Attività e Costi" e ha il solo scopo di sintetizzare le informazioni finanziarie</t>
  </si>
  <si>
    <t>SPESA AMMISSIBILE</t>
  </si>
  <si>
    <t>Contributo pubblico richiesto</t>
  </si>
  <si>
    <t>RIEPILOGO VOCI DI COSTO</t>
  </si>
  <si>
    <t>TOTALE CONTRIBUTO PUBBLICO</t>
  </si>
  <si>
    <t>CONTRIBUTO PUBBLICO</t>
  </si>
  <si>
    <t>HEU</t>
  </si>
  <si>
    <t>fondi privati</t>
  </si>
  <si>
    <t>altri fondi</t>
  </si>
  <si>
    <t>nessuna fonte aggiuntiva</t>
  </si>
  <si>
    <t>Keyword</t>
  </si>
  <si>
    <t>Keyword_eng</t>
  </si>
  <si>
    <t>Informazioni supplementari</t>
  </si>
  <si>
    <t>Obbligatorio</t>
  </si>
  <si>
    <t>Tipologia di partner</t>
  </si>
  <si>
    <t>4. Organizzazione/associazione di forestali</t>
  </si>
  <si>
    <t>8. Organizzazione o agenzia per il clima/ambiente/natura</t>
  </si>
  <si>
    <t>9. Fornitori di servizi diversi dai consulenti</t>
  </si>
  <si>
    <t>11. Consumatore/organizzazione di consumatori</t>
  </si>
  <si>
    <t xml:space="preserve">12. Autorità pubblica </t>
  </si>
  <si>
    <t>1. Imprenditori agricoli e lavoratori agricoli</t>
  </si>
  <si>
    <t>3. Imprenditore forestale e lavoratori forestali</t>
  </si>
  <si>
    <t>5. Consulente, organizzazione di consulenza o camera agricola</t>
  </si>
  <si>
    <t>6. Ricercatore o Ente di ricerca</t>
  </si>
  <si>
    <t>7. Ente di formazione o di sviluppo professionale continuo (compresi i formatori professionali)</t>
  </si>
  <si>
    <t>Rete contratto</t>
  </si>
  <si>
    <t>Province</t>
  </si>
  <si>
    <t>Medio Campidano</t>
  </si>
  <si>
    <t>Nuoro</t>
  </si>
  <si>
    <t>Ogliastra</t>
  </si>
  <si>
    <t>Gallura</t>
  </si>
  <si>
    <t>Oristano</t>
  </si>
  <si>
    <t>Sulcis Iglesiente</t>
  </si>
  <si>
    <t>Città metropolitana di Cagliari</t>
  </si>
  <si>
    <t>Città metropolitana di Sassari</t>
  </si>
  <si>
    <t>Entrambe</t>
  </si>
  <si>
    <t>Interna</t>
  </si>
  <si>
    <t>Esterna</t>
  </si>
  <si>
    <t>Elenco consulenti</t>
  </si>
  <si>
    <t>Iscritto</t>
  </si>
  <si>
    <t>Non iscritto</t>
  </si>
  <si>
    <t>13. Gruppo di Azione Locale</t>
  </si>
  <si>
    <t>16. Altro</t>
  </si>
  <si>
    <t>Trasferibile e replicabile in altri contesti produttivi e/o territoriali</t>
  </si>
  <si>
    <t>Non trasferibile e replicabile in altri contesti produttivi e/o territoriali</t>
  </si>
  <si>
    <t>Disseminazione</t>
  </si>
  <si>
    <t>Personale</t>
  </si>
  <si>
    <t>Divulgazione</t>
  </si>
  <si>
    <t>Personale specializzato</t>
  </si>
  <si>
    <t>Personale non specializzato</t>
  </si>
  <si>
    <t>Intero territorio regionale</t>
  </si>
  <si>
    <t>2.1 Organizzazione di produttori riconosciuta</t>
  </si>
  <si>
    <t>2.2 Forma associativa di aziende agricole (cooperativa/consorzio/altre forme associate)</t>
  </si>
  <si>
    <t>14. Altre imprese con sede operativa in area rurale</t>
  </si>
  <si>
    <t>15. Altre imprese con sede operativa al di fuori delle aree rurali</t>
  </si>
  <si>
    <t>CSR Sardegna 2023-27</t>
  </si>
  <si>
    <t>Brochure</t>
  </si>
  <si>
    <t>Workshop</t>
  </si>
  <si>
    <t>Pubblicazione divulgativa</t>
  </si>
  <si>
    <t>Pubblicazione in riviste tematiche e specializzate</t>
  </si>
  <si>
    <t>Azione</t>
  </si>
  <si>
    <t>Seleziona</t>
  </si>
  <si>
    <t>Partecipazione/organizzazione incontro divulgativo</t>
  </si>
  <si>
    <t>Partecipazione/organizzazione convegno</t>
  </si>
  <si>
    <t>Partecipazione/organizzazione visita aziendale</t>
  </si>
  <si>
    <t>Sito/pagina web</t>
  </si>
  <si>
    <t>Pagina social</t>
  </si>
  <si>
    <t>Tipologia attività</t>
  </si>
  <si>
    <t>In fase di costituzione</t>
  </si>
  <si>
    <t>10.2 Rivenditore</t>
  </si>
  <si>
    <t>10.1 Trasformatore</t>
  </si>
  <si>
    <t>10.3 Trasformatore e rivenditore</t>
  </si>
  <si>
    <t>2.Spese del personale</t>
  </si>
  <si>
    <t>3. Corrispettivo economico per l'imprenditore agricolo e forestale</t>
  </si>
  <si>
    <t>4. Missioni e trasferte</t>
  </si>
  <si>
    <t>5 .Consulenze esterne  e altri servizi</t>
  </si>
  <si>
    <t>6. Costi di coordinamento e gestione del progetto</t>
  </si>
  <si>
    <t>2. Spese del personale</t>
  </si>
  <si>
    <t>5 .Consulenze esterne e altri servizi</t>
  </si>
  <si>
    <r>
      <rPr>
        <b/>
        <sz val="16"/>
        <color theme="1"/>
        <rFont val="Calibri"/>
        <family val="2"/>
        <scheme val="minor"/>
      </rPr>
      <t xml:space="preserve">Autorizzazione al trattamento dei dati personali 
</t>
    </r>
    <r>
      <rPr>
        <b/>
        <sz val="12"/>
        <color theme="1"/>
        <rFont val="Calibri"/>
        <family val="2"/>
        <scheme val="minor"/>
      </rPr>
      <t>ai sensi dell’art. 13 del Regolamento UE n. 2016/679 in materia di protezione dei dati personali delle persone fisiche (GDPR) e dell’art. 13 del D. Lgs. 196/2003 e s.m.i. (ultimo aggiornamento: D. Lgs. 101/2018)</t>
    </r>
    <r>
      <rPr>
        <sz val="12"/>
        <color theme="1"/>
        <rFont val="Calibri"/>
        <family val="2"/>
        <scheme val="minor"/>
      </rPr>
      <t xml:space="preserve">
Attraverso l'inserimento dei propri dati personali, il soggetto dichiara di avere preso visione dell’informativa per il trattamento dei dati forniti ai fini dell’attuazione del Programma Rete Rurale Nazionale 2014-2022 (consultabile alla pagina web https://www.innovarurale.it/it/privacy-policy) e, a tal fine: 
</t>
    </r>
    <r>
      <rPr>
        <b/>
        <sz val="12"/>
        <color theme="1"/>
        <rFont val="Calibri"/>
        <family val="2"/>
        <scheme val="minor"/>
      </rPr>
      <t>ESPRIME</t>
    </r>
    <r>
      <rPr>
        <sz val="12"/>
        <color theme="1"/>
        <rFont val="Calibri"/>
        <family val="2"/>
        <scheme val="minor"/>
      </rPr>
      <t xml:space="preserve"> il consenso al trattamento dei propri dati personali per le finalità e secondo le modalità indicate nell’informativa.</t>
    </r>
  </si>
  <si>
    <t>Privacy Policy</t>
  </si>
  <si>
    <t>1. Allevamento di animali</t>
  </si>
  <si>
    <t>2. Benessere degli animali</t>
  </si>
  <si>
    <t>3. Foraggio e mangime</t>
  </si>
  <si>
    <t>4. Seminativi</t>
  </si>
  <si>
    <t>5. Orticoltura all'aperto e colture legnose (comprese: viticoltura, olivicoltura, frutticoltura, piante ornamentali)</t>
  </si>
  <si>
    <t>6. Colture in serra</t>
  </si>
  <si>
    <t>7. Silvicoltura</t>
  </si>
  <si>
    <t>8. Acquacoltura</t>
  </si>
  <si>
    <t>9. Risorse genetiche</t>
  </si>
  <si>
    <t>10. Controllo dei parassiti/malattie nelle piante</t>
  </si>
  <si>
    <t>11. Controllo dei parassiti/malattie negli animali</t>
  </si>
  <si>
    <t>12. Nutrienti vegetali</t>
  </si>
  <si>
    <t>13. Suolo</t>
  </si>
  <si>
    <t>14. Acqua</t>
  </si>
  <si>
    <t>15. Energia</t>
  </si>
  <si>
    <t>16. Cambiamento climatico (compresi: riduzione, adattamento e mitigazione dei gas a effetto serra e altre questioni relative all'aria)</t>
  </si>
  <si>
    <t>17. Agricoltura biologica</t>
  </si>
  <si>
    <t>18. Agroecologia</t>
  </si>
  <si>
    <t>19. Rotazione colturale/diversificazione colturale/coltura a duplice scopo o mista</t>
  </si>
  <si>
    <t>20. Biodiversità e natura</t>
  </si>
  <si>
    <t>21. Gestione del paesaggio/territorio</t>
  </si>
  <si>
    <t>22. Economia circolare, compresi rifiuti, sottoprodotti e residui</t>
  </si>
  <si>
    <t>23. Attrezzature e macchinari</t>
  </si>
  <si>
    <t>24. Competitività/nuovi modelli di business</t>
  </si>
  <si>
    <t>25. Diversificazione agricola</t>
  </si>
  <si>
    <t>26. Filiera, marketing e consumo</t>
  </si>
  <si>
    <t>27. Sicurezza e salubrità alimentare, qualità, trasformazione e nutrizione</t>
  </si>
  <si>
    <t>28. Digitalizzazione, compresi dati e tecnologie dei dati</t>
  </si>
  <si>
    <t>29. AKIS, compresi consulenza, formazione, dimostrazioni in azienda, progetti di innovazione interattivi</t>
  </si>
  <si>
    <t>30. Tematiche rurali</t>
  </si>
  <si>
    <t>31. Innovazione sociale</t>
  </si>
  <si>
    <t>1. Animal husbandry</t>
  </si>
  <si>
    <t>2. Animal welfare</t>
  </si>
  <si>
    <t>3. Fodder and feed</t>
  </si>
  <si>
    <t>4. Arable crops</t>
  </si>
  <si>
    <t>5. Outdoor horticulture and woody crops (incl. viticulture, olives, fruit, ornamentals)</t>
  </si>
  <si>
    <t>6. Greenhouse crops</t>
  </si>
  <si>
    <t>7. Forestry</t>
  </si>
  <si>
    <t>8. Aquaculture</t>
  </si>
  <si>
    <t>9. Genetic resources</t>
  </si>
  <si>
    <t>10. Pest/disease control in plants</t>
  </si>
  <si>
    <t>11. Pest/disease control in animals</t>
  </si>
  <si>
    <t>12. Plant nutrients</t>
  </si>
  <si>
    <t>13. Soil</t>
  </si>
  <si>
    <t>14. Water</t>
  </si>
  <si>
    <t>15. Energy</t>
  </si>
  <si>
    <t>16. Climate change (incl. GHG reduction, adaptation and mitigation, and other air related issues)</t>
  </si>
  <si>
    <t>17. Organic farming</t>
  </si>
  <si>
    <t>18. Agro-ecology</t>
  </si>
  <si>
    <t>19. Crop rotation/crop diversification/dual-purpose or mixed cropping</t>
  </si>
  <si>
    <t>20. Biodiversity and nature</t>
  </si>
  <si>
    <t>21. Landscape/land management</t>
  </si>
  <si>
    <t>22. Circular economy, incl. waste, by-products and residues</t>
  </si>
  <si>
    <t>23. Equipment and machinery</t>
  </si>
  <si>
    <t>24. Competitiveness/new business models</t>
  </si>
  <si>
    <t>25. Farm diversification</t>
  </si>
  <si>
    <t>26. Supply chain, marketing and consumption</t>
  </si>
  <si>
    <t>27. Food security, safety, quality, processing and nutrition</t>
  </si>
  <si>
    <t>28. Digitalisation, incl. data and data technologies</t>
  </si>
  <si>
    <t>29. AKIS, incl. advice, training, on-farm demo, interactive innovation projects</t>
  </si>
  <si>
    <t>30. Rural issues</t>
  </si>
  <si>
    <t>31. Social innovation</t>
  </si>
  <si>
    <t>Forma giuridica del Gruppo di cooperazione</t>
  </si>
  <si>
    <t>La compilazione della colonna indicatori è essenziale per la valutazione del criterio 1.1b</t>
  </si>
  <si>
    <r>
      <t>-</t>
    </r>
    <r>
      <rPr>
        <sz val="7"/>
        <color theme="1"/>
        <rFont val="Times New Roman"/>
        <family val="1"/>
      </rPr>
      <t xml:space="preserve">          </t>
    </r>
    <r>
      <rPr>
        <sz val="10"/>
        <color theme="1"/>
        <rFont val="Arial Narrow"/>
        <family val="2"/>
      </rPr>
      <t>OS.1 sostenere un reddito agricolo sufficiente e la resilienza del settore agricolo in tutta l’Unione al fine di rafforzare la sicurezza alimentare a lungo termine, e la diversità agricola, nonché garantire la sostenibilità economica della produzione agricola nell’Unione;</t>
    </r>
  </si>
  <si>
    <r>
      <t>-</t>
    </r>
    <r>
      <rPr>
        <sz val="7"/>
        <color theme="1"/>
        <rFont val="Times New Roman"/>
        <family val="1"/>
      </rPr>
      <t xml:space="preserve">          </t>
    </r>
    <r>
      <rPr>
        <sz val="10"/>
        <color theme="1"/>
        <rFont val="Arial Narrow"/>
        <family val="2"/>
      </rPr>
      <t>OS.2 migliorare l’orientamento al mercato e aumentare la competitività delle aziende agricole, sia a breve che a lungo termine, compresa una maggiore attenzione alla ricerca, alla tecnologia e alla digitalizzazione</t>
    </r>
  </si>
  <si>
    <r>
      <t>-</t>
    </r>
    <r>
      <rPr>
        <sz val="7"/>
        <color theme="1"/>
        <rFont val="Times New Roman"/>
        <family val="1"/>
      </rPr>
      <t xml:space="preserve">          </t>
    </r>
    <r>
      <rPr>
        <sz val="10"/>
        <color theme="1"/>
        <rFont val="Arial Narrow"/>
        <family val="2"/>
      </rPr>
      <t>OS.3 migliorare la posizione degli agricoltori nella catena del valore;</t>
    </r>
  </si>
  <si>
    <r>
      <t>-</t>
    </r>
    <r>
      <rPr>
        <sz val="7"/>
        <color theme="1"/>
        <rFont val="Times New Roman"/>
        <family val="1"/>
      </rPr>
      <t xml:space="preserve">          </t>
    </r>
    <r>
      <rPr>
        <sz val="10"/>
        <color theme="1"/>
        <rFont val="Arial Narrow"/>
        <family val="2"/>
      </rPr>
      <t>OS.4 contribuire alla mitigazione dei cambiamenti climatici e all’adattamento agli stessi, anche riducendo le emissioni di gas a effetto serra e migliorando il sequestro del carbonio, nonché promuovere l’energia sostenibile;</t>
    </r>
  </si>
  <si>
    <r>
      <t>-</t>
    </r>
    <r>
      <rPr>
        <sz val="7"/>
        <color theme="1"/>
        <rFont val="Times New Roman"/>
        <family val="1"/>
      </rPr>
      <t xml:space="preserve">          </t>
    </r>
    <r>
      <rPr>
        <sz val="10"/>
        <color theme="1"/>
        <rFont val="Arial Narrow"/>
        <family val="2"/>
      </rPr>
      <t>OS.5 promuovere lo sviluppo sostenibile e un’efficiente gestione delle risorse naturali, come l’acqua, il suolo e l’aria, anche riducendo la dipendenza dalle sostanze chimiche;</t>
    </r>
  </si>
  <si>
    <r>
      <t>-</t>
    </r>
    <r>
      <rPr>
        <sz val="7"/>
        <color theme="1"/>
        <rFont val="Times New Roman"/>
        <family val="1"/>
      </rPr>
      <t xml:space="preserve">          </t>
    </r>
    <r>
      <rPr>
        <sz val="10"/>
        <color theme="1"/>
        <rFont val="Arial Narrow"/>
        <family val="2"/>
      </rPr>
      <t>OS.6 contribuire ad arrestare e invertire il processo di perdita della biodiversità, migliorare i servizi ecosistemici e preservare gli habitat e i paesaggi;</t>
    </r>
  </si>
  <si>
    <r>
      <t>-</t>
    </r>
    <r>
      <rPr>
        <sz val="7"/>
        <color theme="1"/>
        <rFont val="Times New Roman"/>
        <family val="1"/>
      </rPr>
      <t xml:space="preserve">          </t>
    </r>
    <r>
      <rPr>
        <sz val="10"/>
        <color theme="1"/>
        <rFont val="Arial Narrow"/>
        <family val="2"/>
      </rPr>
      <t>OS.7 attirare e sostenere i giovani agricoltori e i nuovi agricoltori e facilitare lo sviluppo imprenditoriale sostenibile nelle zone rurali;</t>
    </r>
  </si>
  <si>
    <r>
      <t>-</t>
    </r>
    <r>
      <rPr>
        <sz val="7"/>
        <color theme="1"/>
        <rFont val="Times New Roman"/>
        <family val="1"/>
      </rPr>
      <t xml:space="preserve">          </t>
    </r>
    <r>
      <rPr>
        <sz val="10"/>
        <color theme="1"/>
        <rFont val="Arial Narrow"/>
        <family val="2"/>
      </rPr>
      <t>OS.8 promuovere l’occupazione, la crescita, la parità di genere, compresa la partecipazione delle donne all’agricoltura, l’inclusione sociale e lo sviluppo locale nelle zone rurali, comprese la bioeconomia circolare e la silvicoltura sostenibile;</t>
    </r>
  </si>
  <si>
    <r>
      <t>-</t>
    </r>
    <r>
      <rPr>
        <sz val="7"/>
        <color theme="1"/>
        <rFont val="Times New Roman"/>
        <family val="1"/>
      </rPr>
      <t xml:space="preserve">          </t>
    </r>
    <r>
      <rPr>
        <sz val="10"/>
        <color theme="1"/>
        <rFont val="Arial Narrow"/>
        <family val="2"/>
      </rPr>
      <t>OS.9 migliorare la risposta dell’agricoltura dell’Unione alle esigenze della società in materia di alimentazione e salute, compresi alimenti di alta qualità, sani e nutrienti prodotti in modo sostenibile, ridurre gli sprechi alimentari nonché migliorare il benessere degli animali e contrastare le resistenze antimicrobiche.</t>
    </r>
  </si>
  <si>
    <t>1. Costi amministrativi e legati alla costituzione e modifica del GC</t>
  </si>
  <si>
    <t>Descrivere le modalità di rilevazione della coerenza delle tematiche affrontate nel progetto rispetto alle caratteristiche dei territori e/o delle filiere cui il progetto si riferisce</t>
  </si>
  <si>
    <t>Descrivere la relazione diretta fra i temi/attività affrontati nel progetto e i servizi di supporto all’innovazione programmati rispetto alle esigenze del territorio e/o delle filiere interessate</t>
  </si>
  <si>
    <t>Coerenza delle tematiche affrontate nel progetto rispetto alle caratteristiche dei territori e/o delle filiere cui il progetto si riferisce</t>
  </si>
  <si>
    <t>Caratteristiche/competenze dei soggetti che realizzano le attività di progetto e completezza del team</t>
  </si>
  <si>
    <t>Qualità del team di progetto</t>
  </si>
  <si>
    <t>max 1500 caratteri</t>
  </si>
  <si>
    <t>PROGETTO PER I GRUPPI DI COOPERAZIONE</t>
  </si>
  <si>
    <r>
      <t>1.realizzazione e gestione di punti di ascolto, accoglienza e incubatori di idee per le imprese, allo scopo di far emergere e individuare le idee innovative</t>
    </r>
    <r>
      <rPr>
        <b/>
        <sz val="10"/>
        <color rgb="FF00B050"/>
        <rFont val="Arial"/>
        <family val="2"/>
      </rPr>
      <t>:</t>
    </r>
  </si>
  <si>
    <t xml:space="preserve">1.a) organizzazione e realizzazione di focus group su filiere/tematiche di particolare interesse </t>
  </si>
  <si>
    <t xml:space="preserve">1. b) creazione di reti e comunità di confronto e scambio di conoscenze, volte a far emergere le idee innovative e a revisionare, riassumere e condividere buone pratiche e soluzioni innovative, sviluppate e collaudate anche attraverso altri progetti di innovazione e di ricerca; </t>
  </si>
  <si>
    <r>
      <t xml:space="preserve">1.c) realizzazione e gestione </t>
    </r>
    <r>
      <rPr>
        <sz val="10"/>
        <color rgb="FF00B050"/>
        <rFont val="Arial"/>
        <family val="2"/>
      </rPr>
      <t>di</t>
    </r>
    <r>
      <rPr>
        <sz val="10"/>
        <color theme="1"/>
        <rFont val="Arial"/>
        <family val="2"/>
      </rPr>
      <t xml:space="preserve"> punti di ascolto e sportelli informativi territoriali sul sistema AKIS e le attività ad esso correlate, allo scopo di far emergere i fabbisogni delle imprese e presentare all’utenza </t>
    </r>
    <r>
      <rPr>
        <sz val="10"/>
        <color rgb="FF00B050"/>
        <rFont val="Arial"/>
        <family val="2"/>
      </rPr>
      <t xml:space="preserve">(addetti dei settori agricolo, forestale, altri soggetti pubblici e privati e gestori del territorio operanti nelle zone rurali, e più in generale cittadini e consumatori) </t>
    </r>
    <r>
      <rPr>
        <sz val="10"/>
        <color theme="1"/>
        <rFont val="Arial"/>
        <family val="2"/>
      </rPr>
      <t>le opportunità disponibili.</t>
    </r>
  </si>
  <si>
    <t>1.d) Organizzazione di attività di divulgazione/disseminazione dei risultati dei progetti dei GO del PEI AGRI regionali.</t>
  </si>
  <si>
    <t>2.a) interventi formativi</t>
  </si>
  <si>
    <t>2.b) interventi informativi</t>
  </si>
  <si>
    <t>2.c) interventi dimostrativi</t>
  </si>
  <si>
    <t>2.d) interventi di consulenza</t>
  </si>
  <si>
    <r>
      <t>2.organizzazione di interventi formativi, informativi, dimostrativi e di consulenza integrati tra loro e diretti alle imprese agricole</t>
    </r>
    <r>
      <rPr>
        <b/>
        <sz val="10"/>
        <color rgb="FF00B050"/>
        <rFont val="Arial"/>
        <family val="2"/>
      </rPr>
      <t xml:space="preserve">: </t>
    </r>
  </si>
  <si>
    <r>
      <t>3.accompagnamento alla nascita o potenziamento di aziende dimostrative e realizzazione su piccola scala di prove sperimentali e di collaudo dell’innovazione, e scambi di conoscenze “peer to peer” anche a supporto dell’attività di cui ai punti precedenti</t>
    </r>
    <r>
      <rPr>
        <sz val="10"/>
        <color theme="1"/>
        <rFont val="Arial"/>
        <family val="2"/>
      </rPr>
      <t>;</t>
    </r>
  </si>
  <si>
    <r>
      <t xml:space="preserve">3.a) attività relative alla realizzazione di scambi di conoscenze “peer to peer” ovvero  scambio diretto tra pari che imparano l'uno dall'altro: riunioni tra agricoltori dello stesso territorio e/o interessati alla condivisione e alla risoluzione della stessa problematica tecnica/organizzativa, riunioni tra agricoltori e ricercatori su problematiche specifiche </t>
    </r>
    <r>
      <rPr>
        <i/>
        <strike/>
        <sz val="10"/>
        <color theme="1"/>
        <rFont val="Arial"/>
        <family val="2"/>
      </rPr>
      <t>.</t>
    </r>
  </si>
  <si>
    <r>
      <t xml:space="preserve">3.b) attività di supporto alla creazione di nuove aziende dimostrative per l’attuazione su piccola scala di prove sperimentali e di collaudo dell’innovazione (prove in campo e operative, attività di collaudo e azioni connesse alla dimostrazione,  quali visite e open day);  al riguardo, </t>
    </r>
    <r>
      <rPr>
        <sz val="10"/>
        <color rgb="FF00B050"/>
        <rFont val="Arial"/>
        <family val="2"/>
      </rPr>
      <t xml:space="preserve">alle prove e dimostrazioni dovrà essere garantito il libero accesso ai potenziali destinatari (addetti dei settori agricolo, forestale, altri soggetti pubblici e privati e gestori del territorio operanti nelle zone rurali, e più in generale cittadini e consumatori). </t>
    </r>
  </si>
  <si>
    <t>Punteggio</t>
  </si>
  <si>
    <t>Basso</t>
  </si>
  <si>
    <t>Medio</t>
  </si>
  <si>
    <t>Alto</t>
  </si>
  <si>
    <t>Il Progetto è composto dai seguenti fogli di lavoro:</t>
  </si>
  <si>
    <t>Informazioni generali relative al GC e al progetto</t>
  </si>
  <si>
    <r>
      <t>8.</t>
    </r>
    <r>
      <rPr>
        <sz val="9"/>
        <color theme="1"/>
        <rFont val="Arial"/>
        <family val="2"/>
      </rPr>
      <t xml:space="preserve"> </t>
    </r>
    <r>
      <rPr>
        <b/>
        <sz val="10"/>
        <color theme="1"/>
        <rFont val="Arial"/>
        <family val="2"/>
      </rPr>
      <t>Enti e Agenzie del Sistema Regione di cui alla L.R. 31/1998 e Società in house della Regione Sardegna.</t>
    </r>
  </si>
  <si>
    <t xml:space="preserve">_1.a) organizzazione e realizzazione di focus group su filiere_tematiche di particolare interesse </t>
  </si>
  <si>
    <t xml:space="preserve">_1. b) creazione di reti e comunità di confronto e scambio di conoscenze, volte a far emergere le idee innovative e a revisionare, riassumere e condividere buone pratiche e soluzioni innovative, sviluppate e collaudate anche attraverso altri progetti di innovazione e di ricerca; </t>
  </si>
  <si>
    <r>
      <t xml:space="preserve">_1.c) realizzazione e gestione </t>
    </r>
    <r>
      <rPr>
        <sz val="10"/>
        <color rgb="FF00B050"/>
        <rFont val="Arial"/>
        <family val="2"/>
      </rPr>
      <t>di</t>
    </r>
    <r>
      <rPr>
        <sz val="10"/>
        <color theme="1"/>
        <rFont val="Arial"/>
        <family val="2"/>
      </rPr>
      <t xml:space="preserve"> punti di ascolto e sportelli informativi territoriali sul sistema AKIS e le attività ad esso correlate, allo scopo di far emergere i fabbisogni delle imprese e presentare all’utenza </t>
    </r>
    <r>
      <rPr>
        <sz val="10"/>
        <color rgb="FF00B050"/>
        <rFont val="Arial"/>
        <family val="2"/>
      </rPr>
      <t xml:space="preserve">(addetti dei settori agricolo, forestale, altri soggetti pubblici e privati e gestori del territorio operanti nelle zone rurali, e più in generale cittadini e consumatori) </t>
    </r>
    <r>
      <rPr>
        <sz val="10"/>
        <color theme="1"/>
        <rFont val="Arial"/>
        <family val="2"/>
      </rPr>
      <t>le opportunità disponibili.</t>
    </r>
  </si>
  <si>
    <t>_1.d) Organizzazione di attività di divulgazione_disseminazione dei risultati dei progetti dei GO del PEI AGRI regionali.</t>
  </si>
  <si>
    <t>_1_Realizzazione_e_gestione_di_punti_di_ascolto_accoglienza_e_incubatori_di_idee_per_le_imprese_allo_scopo_di_far_emergere_e_individuare_le_idee_innovative</t>
  </si>
  <si>
    <t>_2_Organizzazione_di_interventi_formativi,_informativi,_dimostrativi_e_di_consulenza_integrati_tra_loro_e_diretti_alle_imprese_agricole;</t>
  </si>
  <si>
    <t>_3_Accompagnamento_alla_nascita_o_potenziamento_di_aziende_dimostrative_e_realizzazione_su_piccola_scala_di_prove_sperimentali_e_di_collaudo_dell’innovazione_e_scambi_di_conoscenze_peer_to_peer_anche_a_supporto_dell_attività_di_cui_ai_punti_precedenti</t>
  </si>
  <si>
    <t>_2.a) interventi formativi</t>
  </si>
  <si>
    <t>_2.b) interventi informativi</t>
  </si>
  <si>
    <t>_2.c) interventi dimostrativi</t>
  </si>
  <si>
    <t>_2.d) interventi di consulenza</t>
  </si>
  <si>
    <r>
      <t xml:space="preserve">_3.a) attività relative alla realizzazione di scambi di conoscenze “peer to peer” ovvero  scambio diretto tra pari che imparano l'uno dall'altro: riunioni tra agricoltori dello stesso territorio e/o interessati alla condivisione e alla risoluzione della stessa problematica tecnica/organizzativa, riunioni tra agricoltori e ricercatori su problematiche specifiche </t>
    </r>
    <r>
      <rPr>
        <i/>
        <strike/>
        <sz val="10"/>
        <color theme="1"/>
        <rFont val="Arial"/>
        <family val="2"/>
      </rPr>
      <t>.</t>
    </r>
  </si>
  <si>
    <r>
      <t xml:space="preserve">_3.b) attività di supporto alla creazione di nuove aziende dimostrative per l’attuazione su piccola scala di prove sperimentali e di collaudo dell’innovazione (prove in campo e operative, attività di collaudo e azioni connesse alla dimostrazione,  quali visite e open day);  al riguardo, </t>
    </r>
    <r>
      <rPr>
        <sz val="10"/>
        <color rgb="FF00B050"/>
        <rFont val="Arial"/>
        <family val="2"/>
      </rPr>
      <t xml:space="preserve">alle prove e dimostrazioni dovrà essere garantito il libero accesso ai potenziali destinatari (addetti dei settori agricolo, forestale, altri soggetti pubblici e privati e gestori del territorio operanti nelle zone rurali, e più in generale cittadini e consumatori). </t>
    </r>
  </si>
  <si>
    <t xml:space="preserve">Basso </t>
  </si>
  <si>
    <t>Dati riguardanti il soggetto capofila e i vari partner coinvolti nel progetto</t>
  </si>
  <si>
    <t xml:space="preserve"> Elenco delle azioni progettuali e relativi costi</t>
  </si>
  <si>
    <t>Caratteristiche/competenze dei soggetti che realizzano le attività di progetto e completezza del team di progetto</t>
  </si>
  <si>
    <t xml:space="preserve">Autorizzazione al trattamento dei dati personali </t>
  </si>
  <si>
    <t>Coerenza con il territorio</t>
  </si>
  <si>
    <t>Barrare il livello</t>
  </si>
  <si>
    <t>Obiettivi specifici OG1</t>
  </si>
  <si>
    <t>Obiettivi specifici OG2</t>
  </si>
  <si>
    <t>Obiettivi specifici OG3</t>
  </si>
  <si>
    <t>OG.1_promuovere_un_settore_agricolo_intelligente__competitivo__resiliente_e_diversificato_che_garantisca_la_sicurezza_alimentare_a_lungo_termine</t>
  </si>
  <si>
    <t>Obiettivi_generali</t>
  </si>
  <si>
    <t>OG.3_rafforzare_il_tessuto_socioeconomico_delle_zone_rurali</t>
  </si>
  <si>
    <t>_2_Organizzazione_di_interventi_formativi__informativi__dimostrativi_e_di_consulenza_integrati_tra_loro_e_diretti_alle_imprese_agricole</t>
  </si>
  <si>
    <t xml:space="preserve">Informazioni finanziare relative al progetto </t>
  </si>
  <si>
    <t>Descrizione delle attività del progetto</t>
  </si>
  <si>
    <r>
      <t>1.</t>
    </r>
    <r>
      <rPr>
        <sz val="7"/>
        <color theme="1"/>
        <rFont val="Times New Roman"/>
        <family val="1"/>
      </rPr>
      <t> </t>
    </r>
    <r>
      <rPr>
        <b/>
        <sz val="10"/>
        <color theme="1"/>
        <rFont val="Arial"/>
        <family val="2"/>
      </rPr>
      <t>Enti di formazione accreditati</t>
    </r>
  </si>
  <si>
    <r>
      <t xml:space="preserve">2. </t>
    </r>
    <r>
      <rPr>
        <b/>
        <sz val="10"/>
        <color theme="1"/>
        <rFont val="Arial"/>
        <family val="2"/>
      </rPr>
      <t>Soggetti prestatori di consulenza</t>
    </r>
  </si>
  <si>
    <r>
      <t>3.</t>
    </r>
    <r>
      <rPr>
        <sz val="7"/>
        <color theme="1"/>
        <rFont val="Times New Roman"/>
        <family val="1"/>
      </rPr>
      <t> </t>
    </r>
    <r>
      <rPr>
        <b/>
        <sz val="10"/>
        <color theme="1"/>
        <rFont val="Arial"/>
        <family val="2"/>
      </rPr>
      <t xml:space="preserve">Enti di ricerca, Università, Scuole di studi superiori universitari pubblici e privati </t>
    </r>
  </si>
  <si>
    <r>
      <t>4.</t>
    </r>
    <r>
      <rPr>
        <sz val="7"/>
        <color theme="1"/>
        <rFont val="Times New Roman"/>
        <family val="1"/>
      </rPr>
      <t> </t>
    </r>
    <r>
      <rPr>
        <b/>
        <sz val="10"/>
        <color theme="1"/>
        <rFont val="Arial"/>
        <family val="2"/>
      </rPr>
      <t>Istituti Tecnici Superiori (ITS)</t>
    </r>
    <r>
      <rPr>
        <sz val="10"/>
        <color theme="1"/>
        <rFont val="Arial"/>
        <family val="2"/>
      </rPr>
      <t xml:space="preserve"> </t>
    </r>
  </si>
  <si>
    <r>
      <t>5.</t>
    </r>
    <r>
      <rPr>
        <sz val="7"/>
        <color theme="1"/>
        <rFont val="Times New Roman"/>
        <family val="1"/>
      </rPr>
      <t> </t>
    </r>
    <r>
      <rPr>
        <b/>
        <sz val="10"/>
        <color theme="1"/>
        <rFont val="Arial"/>
        <family val="2"/>
      </rPr>
      <t>Istituti di Istruzione Tecnici e Professionali</t>
    </r>
    <r>
      <rPr>
        <sz val="10"/>
        <color theme="1"/>
        <rFont val="Arial"/>
        <family val="2"/>
      </rPr>
      <t xml:space="preserve"> </t>
    </r>
  </si>
  <si>
    <r>
      <t>6.2</t>
    </r>
    <r>
      <rPr>
        <i/>
        <sz val="7"/>
        <color theme="1"/>
        <rFont val="Times New Roman"/>
        <family val="1"/>
      </rPr>
      <t xml:space="preserve">  </t>
    </r>
    <r>
      <rPr>
        <b/>
        <i/>
        <sz val="10"/>
        <color theme="1"/>
        <rFont val="Arial"/>
        <family val="2"/>
      </rPr>
      <t>Altri soggetti pubblici e privati attivi nell’ambito dell’AKIS:</t>
    </r>
    <r>
      <rPr>
        <i/>
        <sz val="10"/>
        <color theme="1"/>
        <rFont val="Arial"/>
        <family val="2"/>
      </rPr>
      <t xml:space="preserve"> Imprese attive nel campo dell’ICT </t>
    </r>
  </si>
  <si>
    <r>
      <t xml:space="preserve">7. </t>
    </r>
    <r>
      <rPr>
        <b/>
        <i/>
        <sz val="10"/>
        <color theme="1"/>
        <rFont val="Arial"/>
        <family val="2"/>
      </rPr>
      <t>Altri soggetti operanti nel settore agricolo, forestale  e alimentare</t>
    </r>
    <r>
      <rPr>
        <i/>
        <sz val="10"/>
        <color theme="1"/>
        <rFont val="Arial"/>
        <family val="2"/>
      </rPr>
      <t xml:space="preserve"> </t>
    </r>
  </si>
  <si>
    <r>
      <t>6.1 </t>
    </r>
    <r>
      <rPr>
        <b/>
        <i/>
        <sz val="10"/>
        <color theme="1"/>
        <rFont val="Arial"/>
        <family val="2"/>
      </rPr>
      <t>Altri soggetti pubblici e privati attivi nell’ambito dell’AKIS:</t>
    </r>
    <r>
      <rPr>
        <i/>
        <sz val="10"/>
        <color theme="1"/>
        <rFont val="Arial"/>
        <family val="2"/>
      </rPr>
      <t xml:space="preserve"> Imprese agricole e/o forestali (in forma singola e/o associata)</t>
    </r>
  </si>
  <si>
    <t>Descrizione Attività</t>
  </si>
  <si>
    <t>Attività</t>
  </si>
  <si>
    <t>Tipologia di attività</t>
  </si>
  <si>
    <r>
      <t>Descrivere le</t>
    </r>
    <r>
      <rPr>
        <b/>
        <sz val="10"/>
        <color theme="1"/>
        <rFont val="Arial"/>
        <family val="2"/>
      </rPr>
      <t xml:space="preserve"> competenze</t>
    </r>
    <r>
      <rPr>
        <sz val="10"/>
        <color theme="1"/>
        <rFont val="Arial"/>
        <family val="2"/>
      </rPr>
      <t xml:space="preserve"> e il relativo </t>
    </r>
    <r>
      <rPr>
        <b/>
        <sz val="10"/>
        <color theme="1"/>
        <rFont val="Arial"/>
        <family val="2"/>
      </rPr>
      <t>livello</t>
    </r>
    <r>
      <rPr>
        <sz val="10"/>
        <color theme="1"/>
        <rFont val="Arial"/>
        <family val="2"/>
      </rPr>
      <t xml:space="preserve"> (basso, medio, alto) possedute dal  team di progetto per la realizzazione dei servizi di supporto all'innovazione in agricoltura inseriti nel progetto (come, ad esempio, conoscenze specifiche in agronomia, scienze alimentari, marketing agricolo, sviluppo territoriale, comunicazione, gestione di progetti, ecc.)</t>
    </r>
    <r>
      <rPr>
        <i/>
        <sz val="10"/>
        <color theme="1"/>
        <rFont val="Arial"/>
        <family val="2"/>
      </rPr>
      <t xml:space="preserve"> 
</t>
    </r>
    <r>
      <rPr>
        <b/>
        <i/>
        <sz val="10"/>
        <color theme="1"/>
        <rFont val="Arial"/>
        <family val="2"/>
      </rPr>
      <t>Basso:</t>
    </r>
    <r>
      <rPr>
        <i/>
        <sz val="10"/>
        <color theme="1"/>
        <rFont val="Arial"/>
        <family val="2"/>
      </rPr>
      <t xml:space="preserve"> almeno il 50% dei componenti del team di progetto è in possesso delle competenze necessarie per realizzare le azioni programmate;</t>
    </r>
    <r>
      <rPr>
        <sz val="10"/>
        <color theme="1"/>
        <rFont val="Arial"/>
        <family val="2"/>
      </rPr>
      <t xml:space="preserve">
</t>
    </r>
    <r>
      <rPr>
        <b/>
        <i/>
        <sz val="10"/>
        <color theme="1"/>
        <rFont val="Arial"/>
        <family val="2"/>
      </rPr>
      <t>Medio</t>
    </r>
    <r>
      <rPr>
        <i/>
        <sz val="10"/>
        <color theme="1"/>
        <rFont val="Arial"/>
        <family val="2"/>
      </rPr>
      <t>: almeno il 75% dei componenti del team di progetto è in possesso delle competenze necessarie per realizzare le azioni programmate;</t>
    </r>
    <r>
      <rPr>
        <sz val="10"/>
        <color theme="1"/>
        <rFont val="Arial"/>
        <family val="2"/>
      </rPr>
      <t xml:space="preserve">
</t>
    </r>
    <r>
      <rPr>
        <b/>
        <i/>
        <sz val="10"/>
        <color theme="1"/>
        <rFont val="Arial"/>
        <family val="2"/>
      </rPr>
      <t>Alto:</t>
    </r>
    <r>
      <rPr>
        <i/>
        <sz val="10"/>
        <color theme="1"/>
        <rFont val="Arial"/>
        <family val="2"/>
      </rPr>
      <t xml:space="preserve"> tutti i componenti del team di progetto possiedono le competenze necessarie per realizzare le azioni programmate.</t>
    </r>
  </si>
  <si>
    <t xml:space="preserve">Elenco principali progetti e servizi realizzati </t>
  </si>
  <si>
    <t xml:space="preserve">ATTIVITA’ </t>
  </si>
  <si>
    <t>Al di fuori del territorio della Regione Sardegna</t>
  </si>
  <si>
    <t xml:space="preserve">Al di fuori del territorio dello Stato italiano </t>
  </si>
  <si>
    <t>OG.2_sostenere_e_rafforzare_la_tutela_dell_ambiente__compresa_la_biodiversita_e_l_azione_per_il_clima_e_contribuire_al_raggiungimento_degli_obiettivi_dell_Unione_in_materia_di_ambiente_e_clima__compresi_gli_impegni_assunti_a_norma_dell_accordo_di_Parigi</t>
  </si>
  <si>
    <t xml:space="preserve">Periodo di realizzazione (da .. a ..) </t>
  </si>
  <si>
    <t>OBIETTIVO SPECIFICO 
(indicare il predominante rispetto a quelli indicati al paragrafo 11 del bando)</t>
  </si>
  <si>
    <t>Motivazione della presenza del partner per i soggetti appartenenti alle categorie: Altri soggetti operanti nel settore agricolo, forestale e alimentare di cui a punto 7 par. 6/B</t>
  </si>
  <si>
    <r>
      <t xml:space="preserve">Descrivere l'esperienza del team di progetto in termini di pregresse esperienze maturate dai componenti del team, il livello (basso, medio, alto) e  relativa durata nella realizzazione dei servizi di supporto all’innovazione in agricoltura.
</t>
    </r>
    <r>
      <rPr>
        <b/>
        <i/>
        <sz val="10"/>
        <color theme="1"/>
        <rFont val="Arial"/>
        <family val="2"/>
      </rPr>
      <t>Basso</t>
    </r>
    <r>
      <rPr>
        <i/>
        <sz val="10"/>
        <color theme="1"/>
        <rFont val="Arial"/>
        <family val="2"/>
      </rPr>
      <t>: almeno il 20% dei componenti del team di progetto ha maturato un’esperienza nella realizzazione di servizi di supporto all'innovazione in agricoltura;</t>
    </r>
    <r>
      <rPr>
        <sz val="10"/>
        <color theme="1"/>
        <rFont val="Arial"/>
        <family val="2"/>
      </rPr>
      <t xml:space="preserve">
</t>
    </r>
    <r>
      <rPr>
        <b/>
        <sz val="10"/>
        <color theme="1"/>
        <rFont val="Arial"/>
        <family val="2"/>
      </rPr>
      <t>Medio</t>
    </r>
    <r>
      <rPr>
        <sz val="10"/>
        <color theme="1"/>
        <rFont val="Arial"/>
        <family val="2"/>
      </rPr>
      <t xml:space="preserve">: </t>
    </r>
    <r>
      <rPr>
        <i/>
        <sz val="10"/>
        <color theme="1"/>
        <rFont val="Arial"/>
        <family val="2"/>
      </rPr>
      <t>almeno il 40% dei componenti del team di progetto ha maturato un’esperienza nella realizzazione di servizi di supporto all'innovazione in agricoltura;</t>
    </r>
    <r>
      <rPr>
        <sz val="10"/>
        <color theme="1"/>
        <rFont val="Arial"/>
        <family val="2"/>
      </rPr>
      <t xml:space="preserve">
</t>
    </r>
    <r>
      <rPr>
        <b/>
        <sz val="10"/>
        <color theme="1"/>
        <rFont val="Arial"/>
        <family val="2"/>
      </rPr>
      <t>Alto</t>
    </r>
    <r>
      <rPr>
        <sz val="10"/>
        <color theme="1"/>
        <rFont val="Arial"/>
        <family val="2"/>
      </rPr>
      <t xml:space="preserve">: </t>
    </r>
    <r>
      <rPr>
        <i/>
        <sz val="10"/>
        <color theme="1"/>
        <rFont val="Arial"/>
        <family val="2"/>
      </rPr>
      <t>almeno il 60% dei componenti del team di progetto ha maturato un’esperienza nella realizzazione di servizi di supporto all'innovazione in agricoltura.</t>
    </r>
  </si>
  <si>
    <t>DESCRIVERE LA COERENZA DELLA TEMATICA/ATTIVITA' DEL PROGETTO CON GLI OBIETTIVI GENERALI/SPECIFICI SOPRA INDICATI. Criterio di selezione 03.1</t>
  </si>
  <si>
    <t>2 punti</t>
  </si>
  <si>
    <t xml:space="preserve">Settore </t>
  </si>
  <si>
    <t>Eventuale comparto specifico</t>
  </si>
  <si>
    <t>Eventuale Comparto</t>
  </si>
  <si>
    <t xml:space="preserve">Dettaglio del personale (titolo di studio e profilo professionale/qualifica)  di cui dispone ciascun partner coinvolto nella realizzazione del progetto </t>
  </si>
  <si>
    <t>Agricolo</t>
  </si>
  <si>
    <t>Forestale</t>
  </si>
  <si>
    <t>Alimentare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</si>
</sst>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 &quot;€&quot;"/>
  </numFmts>
  <fonts count="3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Calibri"/>
      <family val="2"/>
      <scheme val="minor"/>
    </font>
    <font>
      <sz val="11"/>
      <color theme="1"/>
      <name val="Calibri"/>
      <family val="2"/>
      <scheme val="minor"/>
    </font>
    <font>
      <sz val="10"/>
      <color rgb="FFFF0000"/>
      <name val="Arial"/>
      <family val="2"/>
    </font>
    <font>
      <i/>
      <sz val="10"/>
      <color theme="1"/>
      <name val="Arial"/>
      <family val="2"/>
    </font>
    <font>
      <sz val="10"/>
      <color theme="1"/>
      <name val="Arial"/>
      <family val="2"/>
    </font>
    <font>
      <i/>
      <sz val="10"/>
      <color rgb="FFFF0000"/>
      <name val="Arial"/>
      <family val="2"/>
    </font>
    <font>
      <b/>
      <sz val="10"/>
      <name val="Arial"/>
      <family val="2"/>
    </font>
    <font>
      <sz val="10"/>
      <name val="Arial"/>
      <family val="2"/>
    </font>
    <font>
      <b/>
      <sz val="10"/>
      <color theme="1"/>
      <name val="Arial"/>
      <family val="2"/>
    </font>
    <font>
      <b/>
      <i/>
      <sz val="10"/>
      <name val="Arial"/>
      <family val="2"/>
    </font>
    <font>
      <b/>
      <i/>
      <sz val="10"/>
      <color theme="1"/>
      <name val="Arial"/>
      <family val="2"/>
    </font>
    <font>
      <b/>
      <sz val="16"/>
      <name val="Arial"/>
      <family val="2"/>
    </font>
    <font>
      <b/>
      <sz val="16"/>
      <color theme="1"/>
      <name val="Arial"/>
      <family val="2"/>
    </font>
    <font>
      <b/>
      <sz val="24"/>
      <color theme="1"/>
      <name val="Arial"/>
      <family val="2"/>
    </font>
    <font>
      <u/>
      <sz val="10"/>
      <color indexed="17"/>
      <name val="Arial"/>
      <family val="2"/>
    </font>
    <font>
      <sz val="12"/>
      <name val="Calibri"/>
      <family val="2"/>
      <scheme val="minor"/>
    </font>
    <font>
      <sz val="12"/>
      <color rgb="FF404040"/>
      <name val="Calibri"/>
      <family val="2"/>
      <scheme val="minor"/>
    </font>
    <font>
      <sz val="12"/>
      <color rgb="FFFF0000"/>
      <name val="Calibri"/>
      <family val="2"/>
      <scheme val="minor"/>
    </font>
    <font>
      <sz val="12"/>
      <color rgb="FFC00000"/>
      <name val="Calibri"/>
      <family val="2"/>
      <scheme val="minor"/>
    </font>
    <font>
      <b/>
      <i/>
      <sz val="12"/>
      <color theme="1"/>
      <name val="Calibri"/>
      <family val="2"/>
      <scheme val="minor"/>
    </font>
    <font>
      <b/>
      <sz val="16"/>
      <color theme="1"/>
      <name val="Calibri"/>
      <family val="2"/>
      <scheme val="minor"/>
    </font>
    <font>
      <sz val="10"/>
      <color theme="1"/>
      <name val="Arial Narrow"/>
      <family val="2"/>
    </font>
    <font>
      <sz val="7"/>
      <color theme="1"/>
      <name val="Times New Roman"/>
      <family val="1"/>
    </font>
    <font>
      <sz val="9"/>
      <color theme="1"/>
      <name val="Arial"/>
      <family val="2"/>
    </font>
    <font>
      <i/>
      <sz val="7"/>
      <color theme="1"/>
      <name val="Times New Roman"/>
      <family val="1"/>
    </font>
    <font>
      <sz val="16"/>
      <color theme="1"/>
      <name val="Calibri"/>
      <family val="2"/>
      <scheme val="minor"/>
    </font>
    <font>
      <b/>
      <sz val="10"/>
      <color rgb="FF00B050"/>
      <name val="Arial"/>
      <family val="2"/>
    </font>
    <font>
      <i/>
      <strike/>
      <sz val="10"/>
      <color theme="1"/>
      <name val="Arial"/>
      <family val="2"/>
    </font>
    <font>
      <sz val="10"/>
      <color rgb="FF00B050"/>
      <name val="Arial"/>
      <family val="2"/>
    </font>
    <font>
      <sz val="12"/>
      <color theme="1"/>
      <name val="Wingdings"/>
      <charset val="2"/>
    </font>
    <font>
      <b/>
      <u/>
      <sz val="10"/>
      <name val="Arial"/>
      <family val="2"/>
    </font>
    <font>
      <sz val="8"/>
      <name val="Calibri"/>
      <family val="2"/>
      <scheme val="minor"/>
    </font>
    <font>
      <b/>
      <sz val="11"/>
      <color theme="1"/>
      <name val="Arial"/>
      <family val="2"/>
    </font>
  </fonts>
  <fills count="13">
    <fill>
      <patternFill patternType="none"/>
    </fill>
    <fill>
      <patternFill patternType="gray125"/>
    </fill>
    <fill>
      <patternFill patternType="solid">
        <fgColor theme="9" tint="0.79998168889431442"/>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rgb="FF92D050"/>
        <bgColor indexed="64"/>
      </patternFill>
    </fill>
    <fill>
      <patternFill patternType="solid">
        <fgColor theme="4"/>
        <bgColor indexed="64"/>
      </patternFill>
    </fill>
    <fill>
      <patternFill patternType="solid">
        <fgColor rgb="FFC00000"/>
        <bgColor indexed="64"/>
      </patternFill>
    </fill>
    <fill>
      <patternFill patternType="solid">
        <fgColor theme="7" tint="0.79998168889431442"/>
        <bgColor indexed="64"/>
      </patternFill>
    </fill>
    <fill>
      <patternFill patternType="solid">
        <fgColor theme="9" tint="0.59999389629810485"/>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18" fillId="0" borderId="0" applyNumberFormat="0" applyFill="0" applyBorder="0" applyAlignment="0" applyProtection="0"/>
  </cellStyleXfs>
  <cellXfs count="234">
    <xf numFmtId="0" fontId="0" fillId="0" borderId="0" xfId="0"/>
    <xf numFmtId="0" fontId="4" fillId="0" borderId="0" xfId="0" applyFont="1"/>
    <xf numFmtId="0" fontId="8" fillId="0" borderId="0" xfId="0" applyFont="1"/>
    <xf numFmtId="0" fontId="8" fillId="0" borderId="0" xfId="0" applyFont="1" applyAlignment="1">
      <alignment vertical="center"/>
    </xf>
    <xf numFmtId="0" fontId="11" fillId="0" borderId="0" xfId="0" applyFont="1" applyAlignment="1">
      <alignment horizontal="left" vertical="center"/>
    </xf>
    <xf numFmtId="0" fontId="8" fillId="0" borderId="0" xfId="0" applyFont="1" applyAlignment="1">
      <alignment horizontal="right" vertical="center"/>
    </xf>
    <xf numFmtId="0" fontId="8" fillId="0" borderId="0" xfId="0" applyFont="1" applyAlignment="1">
      <alignment horizontal="center" vertical="center"/>
    </xf>
    <xf numFmtId="0" fontId="8" fillId="0" borderId="0" xfId="0" applyFont="1" applyAlignment="1">
      <alignment horizontal="left" vertical="top"/>
    </xf>
    <xf numFmtId="0" fontId="9" fillId="0" borderId="0" xfId="0" applyFont="1" applyAlignment="1">
      <alignment horizontal="right" vertical="center"/>
    </xf>
    <xf numFmtId="0" fontId="10" fillId="0" borderId="0" xfId="0" applyFont="1" applyAlignment="1">
      <alignment horizontal="left" vertical="top"/>
    </xf>
    <xf numFmtId="0" fontId="6" fillId="0" borderId="0" xfId="0" applyFont="1" applyAlignment="1">
      <alignment horizontal="right" vertical="center"/>
    </xf>
    <xf numFmtId="0" fontId="11" fillId="0" borderId="0" xfId="0" applyFont="1" applyAlignment="1">
      <alignment horizontal="left" vertical="top"/>
    </xf>
    <xf numFmtId="0" fontId="10" fillId="0" borderId="0" xfId="0" applyFont="1" applyAlignment="1">
      <alignment horizontal="right" vertical="top"/>
    </xf>
    <xf numFmtId="0" fontId="11" fillId="0" borderId="0" xfId="0" applyFont="1" applyAlignment="1">
      <alignment horizontal="right" vertical="top"/>
    </xf>
    <xf numFmtId="0" fontId="11" fillId="0" borderId="0" xfId="0" applyFont="1" applyAlignment="1">
      <alignment horizontal="right" vertical="center"/>
    </xf>
    <xf numFmtId="0" fontId="17" fillId="0" borderId="0" xfId="0" applyFont="1"/>
    <xf numFmtId="0" fontId="15" fillId="0" borderId="0" xfId="0" applyFont="1" applyAlignment="1">
      <alignment horizontal="left" vertical="center"/>
    </xf>
    <xf numFmtId="0" fontId="12" fillId="2" borderId="1" xfId="0" applyFont="1" applyFill="1" applyBorder="1" applyAlignment="1">
      <alignment horizontal="left" vertical="center"/>
    </xf>
    <xf numFmtId="0" fontId="12" fillId="2" borderId="1" xfId="0" applyFont="1" applyFill="1" applyBorder="1" applyAlignment="1">
      <alignment horizontal="center" vertical="center"/>
    </xf>
    <xf numFmtId="0" fontId="7" fillId="0" borderId="0" xfId="0" applyFont="1" applyAlignment="1">
      <alignment horizontal="left" indent="1"/>
    </xf>
    <xf numFmtId="0" fontId="11" fillId="0" borderId="1" xfId="0" applyFont="1" applyBorder="1" applyAlignment="1">
      <alignment horizontal="left" vertical="center"/>
    </xf>
    <xf numFmtId="0" fontId="8" fillId="0" borderId="0" xfId="0" applyFont="1" applyAlignment="1">
      <alignment horizontal="left" indent="1"/>
    </xf>
    <xf numFmtId="0" fontId="13" fillId="4" borderId="5" xfId="0" applyFont="1" applyFill="1" applyBorder="1" applyAlignment="1">
      <alignment horizontal="left" vertical="center"/>
    </xf>
    <xf numFmtId="0" fontId="11" fillId="0" borderId="6" xfId="0" applyFont="1" applyBorder="1" applyAlignment="1">
      <alignment horizontal="left" vertical="center"/>
    </xf>
    <xf numFmtId="164" fontId="6" fillId="4" borderId="0" xfId="0" applyNumberFormat="1" applyFont="1" applyFill="1" applyAlignment="1">
      <alignment horizontal="left" vertical="center"/>
    </xf>
    <xf numFmtId="0" fontId="8" fillId="4" borderId="0" xfId="0" applyFont="1" applyFill="1" applyAlignment="1">
      <alignment vertical="center"/>
    </xf>
    <xf numFmtId="0" fontId="15" fillId="0" borderId="0" xfId="0" applyFont="1" applyAlignment="1">
      <alignment horizontal="left"/>
    </xf>
    <xf numFmtId="0" fontId="12" fillId="0" borderId="0" xfId="0" applyFont="1" applyAlignment="1">
      <alignment vertical="top"/>
    </xf>
    <xf numFmtId="0" fontId="6" fillId="0" borderId="0" xfId="0" applyFont="1"/>
    <xf numFmtId="0" fontId="16" fillId="0" borderId="0" xfId="0" applyFont="1"/>
    <xf numFmtId="0" fontId="12" fillId="0" borderId="0" xfId="0" applyFont="1"/>
    <xf numFmtId="0" fontId="12" fillId="2" borderId="5" xfId="0" applyFont="1" applyFill="1" applyBorder="1"/>
    <xf numFmtId="0" fontId="8" fillId="0" borderId="5" xfId="0" applyFont="1" applyBorder="1"/>
    <xf numFmtId="164" fontId="8" fillId="0" borderId="0" xfId="0" applyNumberFormat="1" applyFont="1"/>
    <xf numFmtId="0" fontId="8" fillId="0" borderId="1" xfId="0" applyFont="1" applyBorder="1"/>
    <xf numFmtId="0" fontId="12" fillId="2" borderId="4" xfId="0" applyFont="1" applyFill="1" applyBorder="1" applyAlignment="1">
      <alignment horizontal="center"/>
    </xf>
    <xf numFmtId="164" fontId="12" fillId="3" borderId="1" xfId="0" applyNumberFormat="1" applyFont="1" applyFill="1" applyBorder="1" applyAlignment="1">
      <alignment vertical="center"/>
    </xf>
    <xf numFmtId="0" fontId="7" fillId="0" borderId="1" xfId="0" quotePrefix="1" applyFont="1" applyBorder="1"/>
    <xf numFmtId="0" fontId="0" fillId="0" borderId="0" xfId="0" quotePrefix="1"/>
    <xf numFmtId="0" fontId="0" fillId="5" borderId="0" xfId="0" applyFill="1"/>
    <xf numFmtId="0" fontId="3" fillId="0" borderId="0" xfId="0" quotePrefix="1" applyFont="1"/>
    <xf numFmtId="0" fontId="5" fillId="0" borderId="0" xfId="0" applyFont="1"/>
    <xf numFmtId="0" fontId="2" fillId="0" borderId="0" xfId="0" applyFont="1"/>
    <xf numFmtId="0" fontId="6" fillId="0" borderId="0" xfId="0" applyFont="1" applyAlignment="1">
      <alignment wrapText="1"/>
    </xf>
    <xf numFmtId="0" fontId="18" fillId="0" borderId="0" xfId="1" applyAlignment="1" applyProtection="1">
      <alignment horizontal="left" vertical="center"/>
    </xf>
    <xf numFmtId="0" fontId="8" fillId="0" borderId="1" xfId="0" applyFont="1" applyBorder="1" applyAlignment="1" applyProtection="1">
      <alignment horizontal="left" vertical="center" wrapText="1"/>
      <protection locked="0"/>
    </xf>
    <xf numFmtId="0" fontId="1" fillId="0" borderId="0" xfId="0" applyFont="1"/>
    <xf numFmtId="0" fontId="0" fillId="0" borderId="0" xfId="0" applyAlignment="1">
      <alignment wrapText="1"/>
    </xf>
    <xf numFmtId="0" fontId="0" fillId="0" borderId="0" xfId="0" applyAlignment="1">
      <alignment vertical="top" wrapText="1"/>
    </xf>
    <xf numFmtId="0" fontId="8" fillId="4" borderId="3" xfId="0" applyFont="1" applyFill="1" applyBorder="1"/>
    <xf numFmtId="0" fontId="6" fillId="4" borderId="5" xfId="0" applyFont="1" applyFill="1" applyBorder="1"/>
    <xf numFmtId="0" fontId="6" fillId="4" borderId="3" xfId="0" applyFont="1" applyFill="1" applyBorder="1"/>
    <xf numFmtId="0" fontId="8" fillId="0" borderId="1" xfId="0" applyFont="1" applyBorder="1" applyAlignment="1" applyProtection="1">
      <alignment horizontal="center" vertical="center" wrapText="1"/>
      <protection locked="0"/>
    </xf>
    <xf numFmtId="0" fontId="8" fillId="3" borderId="1" xfId="0" applyFont="1" applyFill="1" applyBorder="1" applyAlignment="1">
      <alignment horizontal="left" vertical="center" wrapText="1"/>
    </xf>
    <xf numFmtId="0" fontId="8" fillId="3" borderId="1"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4" xfId="0" applyFont="1" applyFill="1" applyBorder="1" applyAlignment="1">
      <alignment horizontal="left" vertical="center" wrapText="1"/>
    </xf>
    <xf numFmtId="0" fontId="14" fillId="4" borderId="3" xfId="0" applyFont="1" applyFill="1" applyBorder="1" applyAlignment="1">
      <alignment horizontal="left" vertical="center" wrapText="1"/>
    </xf>
    <xf numFmtId="0" fontId="14" fillId="4" borderId="4" xfId="0" applyFont="1" applyFill="1" applyBorder="1" applyAlignment="1">
      <alignment horizontal="left" vertical="center" wrapText="1"/>
    </xf>
    <xf numFmtId="0" fontId="12" fillId="4" borderId="1" xfId="0" applyFont="1" applyFill="1" applyBorder="1" applyAlignment="1">
      <alignment horizontal="center" vertical="center" wrapText="1"/>
    </xf>
    <xf numFmtId="49" fontId="8" fillId="0" borderId="1" xfId="0" applyNumberFormat="1" applyFont="1" applyBorder="1" applyAlignment="1" applyProtection="1">
      <alignment horizontal="left" vertical="center" wrapText="1"/>
      <protection locked="0"/>
    </xf>
    <xf numFmtId="0" fontId="8" fillId="0" borderId="6" xfId="0" applyFont="1" applyBorder="1" applyAlignment="1" applyProtection="1">
      <alignment horizontal="left" vertical="center" wrapText="1"/>
      <protection locked="0"/>
    </xf>
    <xf numFmtId="0" fontId="8" fillId="0" borderId="1" xfId="0" quotePrefix="1" applyFont="1" applyBorder="1" applyAlignment="1" applyProtection="1">
      <alignment horizontal="left" vertical="center" wrapText="1"/>
      <protection locked="0"/>
    </xf>
    <xf numFmtId="164" fontId="8" fillId="0" borderId="1" xfId="0" applyNumberFormat="1" applyFont="1" applyBorder="1" applyAlignment="1" applyProtection="1">
      <alignment wrapText="1"/>
      <protection locked="0"/>
    </xf>
    <xf numFmtId="0" fontId="19" fillId="0" borderId="0" xfId="0" applyFont="1"/>
    <xf numFmtId="0" fontId="7" fillId="0" borderId="0" xfId="0" applyFont="1" applyAlignment="1">
      <alignment wrapText="1"/>
    </xf>
    <xf numFmtId="0" fontId="12" fillId="0" borderId="1" xfId="0" applyFont="1" applyBorder="1"/>
    <xf numFmtId="164" fontId="8" fillId="0" borderId="1" xfId="0" applyNumberFormat="1" applyFont="1" applyBorder="1" applyAlignment="1">
      <alignment wrapText="1"/>
    </xf>
    <xf numFmtId="164" fontId="8" fillId="3" borderId="6" xfId="0" applyNumberFormat="1" applyFont="1" applyFill="1" applyBorder="1"/>
    <xf numFmtId="0" fontId="20" fillId="0" borderId="0" xfId="0" applyFont="1" applyAlignment="1">
      <alignment horizontal="left" vertical="center" wrapText="1" indent="1"/>
    </xf>
    <xf numFmtId="0" fontId="21" fillId="0" borderId="0" xfId="0" applyFont="1"/>
    <xf numFmtId="0" fontId="22" fillId="0" borderId="0" xfId="0" applyFont="1"/>
    <xf numFmtId="0" fontId="8" fillId="0" borderId="6" xfId="0" applyFont="1" applyBorder="1" applyAlignment="1">
      <alignment horizontal="left" vertical="center"/>
    </xf>
    <xf numFmtId="0" fontId="18" fillId="0" borderId="0" xfId="1" applyProtection="1"/>
    <xf numFmtId="164" fontId="8" fillId="7" borderId="1" xfId="0" applyNumberFormat="1" applyFont="1" applyFill="1" applyBorder="1" applyAlignment="1">
      <alignment wrapText="1"/>
    </xf>
    <xf numFmtId="164" fontId="12" fillId="3" borderId="6" xfId="0" applyNumberFormat="1" applyFont="1" applyFill="1" applyBorder="1"/>
    <xf numFmtId="0" fontId="23" fillId="0" borderId="0" xfId="0" applyFont="1" applyAlignment="1">
      <alignment vertical="center"/>
    </xf>
    <xf numFmtId="0" fontId="8" fillId="0" borderId="12" xfId="0" applyFont="1" applyBorder="1" applyAlignment="1">
      <alignment vertical="center" wrapText="1"/>
    </xf>
    <xf numFmtId="0" fontId="8" fillId="0" borderId="13" xfId="0" applyFont="1" applyBorder="1" applyAlignment="1">
      <alignment vertical="center" wrapText="1"/>
    </xf>
    <xf numFmtId="0" fontId="8" fillId="0" borderId="14" xfId="0" applyFont="1" applyBorder="1" applyAlignment="1">
      <alignment vertical="center" wrapText="1"/>
    </xf>
    <xf numFmtId="0" fontId="25" fillId="0" borderId="1" xfId="0" applyFont="1" applyBorder="1" applyAlignment="1">
      <alignment horizontal="justify" vertical="center"/>
    </xf>
    <xf numFmtId="0" fontId="25" fillId="0" borderId="2" xfId="0" applyFont="1" applyBorder="1" applyAlignment="1">
      <alignment horizontal="justify" vertical="center"/>
    </xf>
    <xf numFmtId="0" fontId="8" fillId="0" borderId="0" xfId="0" applyFont="1" applyAlignment="1">
      <alignment horizontal="justify" vertical="center"/>
    </xf>
    <xf numFmtId="0" fontId="7" fillId="0" borderId="0" xfId="0" applyFont="1" applyAlignment="1">
      <alignment horizontal="justify" vertical="center"/>
    </xf>
    <xf numFmtId="0" fontId="8" fillId="0" borderId="21" xfId="0" applyFont="1" applyBorder="1" applyAlignment="1">
      <alignment vertical="center" wrapText="1"/>
    </xf>
    <xf numFmtId="0" fontId="8" fillId="0" borderId="18" xfId="0" applyFont="1" applyBorder="1" applyAlignment="1">
      <alignment vertical="center" wrapText="1"/>
    </xf>
    <xf numFmtId="0" fontId="8" fillId="0" borderId="23" xfId="0"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24" fillId="0" borderId="1" xfId="0" applyFont="1" applyBorder="1"/>
    <xf numFmtId="0" fontId="10" fillId="6" borderId="0" xfId="0" applyFont="1" applyFill="1" applyAlignment="1">
      <alignment horizontal="left" vertical="top"/>
    </xf>
    <xf numFmtId="0" fontId="12" fillId="0" borderId="0" xfId="0" applyFont="1" applyAlignment="1">
      <alignment horizontal="justify" vertical="center"/>
    </xf>
    <xf numFmtId="0" fontId="30" fillId="0" borderId="0" xfId="0" applyFont="1" applyAlignment="1">
      <alignment horizontal="justify" vertical="center"/>
    </xf>
    <xf numFmtId="0" fontId="25" fillId="8" borderId="1" xfId="0" applyFont="1" applyFill="1" applyBorder="1" applyAlignment="1">
      <alignment horizontal="justify" vertical="center"/>
    </xf>
    <xf numFmtId="0" fontId="25" fillId="9" borderId="1" xfId="0" applyFont="1" applyFill="1" applyBorder="1" applyAlignment="1">
      <alignment horizontal="justify" vertical="center"/>
    </xf>
    <xf numFmtId="0" fontId="25" fillId="9" borderId="2" xfId="0" applyFont="1" applyFill="1" applyBorder="1" applyAlignment="1">
      <alignment horizontal="justify" vertical="center"/>
    </xf>
    <xf numFmtId="0" fontId="25" fillId="6" borderId="1" xfId="0" applyFont="1" applyFill="1" applyBorder="1" applyAlignment="1">
      <alignment horizontal="justify" vertical="center"/>
    </xf>
    <xf numFmtId="0" fontId="25" fillId="10" borderId="1" xfId="0" applyFont="1" applyFill="1" applyBorder="1" applyAlignment="1">
      <alignment horizontal="justify" vertical="center"/>
    </xf>
    <xf numFmtId="0" fontId="4" fillId="0" borderId="0" xfId="0" quotePrefix="1" applyFont="1"/>
    <xf numFmtId="0" fontId="0" fillId="11" borderId="1" xfId="0" applyFill="1" applyBorder="1" applyAlignment="1">
      <alignment horizontal="center" vertical="center"/>
    </xf>
    <xf numFmtId="0" fontId="33" fillId="0" borderId="0" xfId="0" applyFont="1"/>
    <xf numFmtId="0" fontId="0" fillId="6" borderId="5" xfId="0" applyFill="1" applyBorder="1" applyAlignment="1">
      <alignment horizontal="left" vertical="center"/>
    </xf>
    <xf numFmtId="0" fontId="0" fillId="6" borderId="4" xfId="0" applyFill="1" applyBorder="1" applyAlignment="1">
      <alignment horizontal="left" vertical="center"/>
      <extLst>
        <ext xmlns:xfpb="http://schemas.microsoft.com/office/spreadsheetml/2022/featurepropertybag" uri="{C7286773-470A-42A8-94C5-96B5CB345126}">
          <xfpb:xfComplement i="0"/>
        </ext>
      </extLst>
    </xf>
    <xf numFmtId="0" fontId="10" fillId="0" borderId="0" xfId="0" applyFont="1"/>
    <xf numFmtId="0" fontId="34" fillId="0" borderId="0" xfId="1" applyFont="1"/>
    <xf numFmtId="0" fontId="34" fillId="0" borderId="0" xfId="1" applyFont="1" applyFill="1"/>
    <xf numFmtId="0" fontId="12" fillId="2" borderId="9" xfId="0" applyFont="1" applyFill="1" applyBorder="1" applyAlignment="1">
      <alignment vertical="center"/>
    </xf>
    <xf numFmtId="0" fontId="8" fillId="3" borderId="5" xfId="0" applyFont="1" applyFill="1" applyBorder="1" applyAlignment="1">
      <alignment vertical="center"/>
    </xf>
    <xf numFmtId="0" fontId="8" fillId="3" borderId="3" xfId="0" applyFont="1" applyFill="1" applyBorder="1" applyAlignment="1">
      <alignment vertical="center"/>
    </xf>
    <xf numFmtId="0" fontId="8" fillId="3" borderId="4" xfId="0" applyFont="1" applyFill="1" applyBorder="1" applyAlignment="1">
      <alignment vertical="center"/>
    </xf>
    <xf numFmtId="164" fontId="6" fillId="4" borderId="3" xfId="0" applyNumberFormat="1" applyFont="1" applyFill="1" applyBorder="1" applyAlignment="1">
      <alignment horizontal="left" vertical="center"/>
    </xf>
    <xf numFmtId="0" fontId="12" fillId="2" borderId="5" xfId="0" applyFont="1" applyFill="1" applyBorder="1" applyAlignment="1">
      <alignment horizontal="center" vertical="center"/>
    </xf>
    <xf numFmtId="0" fontId="12" fillId="3" borderId="5" xfId="0" applyFont="1" applyFill="1" applyBorder="1" applyAlignment="1">
      <alignment horizontal="center" vertical="center"/>
    </xf>
    <xf numFmtId="0" fontId="8" fillId="12" borderId="0" xfId="0" applyFont="1" applyFill="1"/>
    <xf numFmtId="0" fontId="12" fillId="2" borderId="8" xfId="0" applyFont="1" applyFill="1" applyBorder="1" applyAlignment="1">
      <alignment vertical="center"/>
    </xf>
    <xf numFmtId="0" fontId="8" fillId="0" borderId="26" xfId="0" applyFont="1" applyBorder="1" applyAlignment="1">
      <alignment horizontal="left" vertical="center" wrapText="1"/>
    </xf>
    <xf numFmtId="0" fontId="8" fillId="0" borderId="26" xfId="0" applyFont="1" applyBorder="1" applyAlignment="1">
      <alignment horizontal="center" vertical="center" wrapText="1"/>
    </xf>
    <xf numFmtId="0" fontId="8" fillId="0" borderId="27" xfId="0" applyFont="1" applyBorder="1" applyAlignment="1">
      <alignment horizontal="left" vertical="center" wrapText="1"/>
    </xf>
    <xf numFmtId="0" fontId="8" fillId="0" borderId="27" xfId="0" applyFont="1" applyBorder="1" applyAlignment="1">
      <alignment horizontal="center" vertical="center" wrapText="1"/>
    </xf>
    <xf numFmtId="0" fontId="8" fillId="0" borderId="27" xfId="0" applyFont="1" applyBorder="1" applyAlignment="1">
      <alignment vertical="center" wrapText="1"/>
    </xf>
    <xf numFmtId="0" fontId="8" fillId="0" borderId="28" xfId="0" applyFont="1" applyBorder="1" applyAlignment="1">
      <alignment vertical="center" wrapText="1"/>
    </xf>
    <xf numFmtId="0" fontId="10" fillId="0" borderId="9" xfId="0" applyFont="1" applyBorder="1" applyAlignment="1">
      <alignment horizontal="left" vertical="center" wrapText="1"/>
    </xf>
    <xf numFmtId="49" fontId="8" fillId="0" borderId="16" xfId="0" applyNumberFormat="1" applyFont="1" applyBorder="1" applyAlignment="1" applyProtection="1">
      <alignment horizontal="left" vertical="center" wrapText="1"/>
      <protection locked="0"/>
    </xf>
    <xf numFmtId="49" fontId="8" fillId="0" borderId="10" xfId="0" applyNumberFormat="1" applyFont="1" applyBorder="1" applyAlignment="1" applyProtection="1">
      <alignment horizontal="left" vertical="center" wrapText="1"/>
      <protection locked="0"/>
    </xf>
    <xf numFmtId="0" fontId="16" fillId="2" borderId="1" xfId="0" applyFont="1" applyFill="1" applyBorder="1" applyAlignment="1">
      <alignment vertical="center" wrapText="1"/>
    </xf>
    <xf numFmtId="0" fontId="8" fillId="0" borderId="1" xfId="0" applyFont="1" applyBorder="1" applyAlignment="1">
      <alignment horizontal="right" vertical="center"/>
    </xf>
    <xf numFmtId="0" fontId="11" fillId="0" borderId="0" xfId="0" applyFont="1" applyAlignment="1">
      <alignment vertical="top"/>
    </xf>
    <xf numFmtId="0" fontId="8" fillId="7" borderId="4" xfId="0" applyFont="1" applyFill="1" applyBorder="1" applyAlignment="1">
      <alignment horizontal="left" vertical="top"/>
    </xf>
    <xf numFmtId="0" fontId="0" fillId="7" borderId="5" xfId="0" applyFill="1" applyBorder="1" applyAlignment="1">
      <alignment horizontal="left" vertical="center"/>
      <extLst>
        <ext xmlns:xfpb="http://schemas.microsoft.com/office/spreadsheetml/2022/featurepropertybag" uri="{C7286773-470A-42A8-94C5-96B5CB345126}">
          <xfpb:xfComplement i="0"/>
        </ext>
      </extLst>
    </xf>
    <xf numFmtId="0" fontId="10" fillId="0" borderId="0" xfId="0" applyFont="1" applyAlignment="1">
      <alignment vertical="top"/>
    </xf>
    <xf numFmtId="0" fontId="15" fillId="0" borderId="0" xfId="0" applyFont="1" applyAlignment="1">
      <alignment vertical="top"/>
    </xf>
    <xf numFmtId="0" fontId="18" fillId="0" borderId="1" xfId="1" applyBorder="1" applyAlignment="1" applyProtection="1">
      <alignment horizontal="left" vertical="center" wrapText="1"/>
      <protection locked="0"/>
    </xf>
    <xf numFmtId="17" fontId="8" fillId="0" borderId="1" xfId="0" applyNumberFormat="1" applyFont="1" applyBorder="1" applyAlignment="1" applyProtection="1">
      <alignment horizontal="right" vertical="center" wrapText="1"/>
      <protection locked="0"/>
    </xf>
    <xf numFmtId="0" fontId="36" fillId="7" borderId="1" xfId="0" applyFont="1" applyFill="1" applyBorder="1" applyAlignment="1">
      <alignment horizontal="center" vertical="center"/>
    </xf>
    <xf numFmtId="0" fontId="0" fillId="0" borderId="1" xfId="0" applyBorder="1" applyAlignment="1" applyProtection="1">
      <alignment horizontal="left" vertical="top" wrapText="1"/>
      <protection locked="0"/>
    </xf>
    <xf numFmtId="0" fontId="11" fillId="7" borderId="1" xfId="0" applyFont="1" applyFill="1" applyBorder="1" applyAlignment="1">
      <alignment horizontal="left" vertical="top"/>
    </xf>
    <xf numFmtId="0" fontId="10" fillId="0" borderId="17" xfId="0" applyFont="1" applyBorder="1" applyAlignment="1">
      <alignment horizontal="center" vertical="top"/>
    </xf>
    <xf numFmtId="0" fontId="11" fillId="0" borderId="0" xfId="0" applyFont="1" applyAlignment="1">
      <alignment horizontal="center" vertical="top"/>
    </xf>
    <xf numFmtId="0" fontId="18" fillId="0" borderId="0" xfId="1" applyAlignment="1" applyProtection="1">
      <alignment horizontal="left" vertical="center"/>
    </xf>
    <xf numFmtId="14" fontId="11" fillId="7" borderId="1" xfId="0" applyNumberFormat="1" applyFont="1" applyFill="1" applyBorder="1" applyAlignment="1">
      <alignment horizontal="left" vertical="top"/>
    </xf>
    <xf numFmtId="0" fontId="11" fillId="0" borderId="17" xfId="0" applyFont="1" applyBorder="1" applyAlignment="1">
      <alignment horizontal="center" vertical="top"/>
    </xf>
    <xf numFmtId="0" fontId="11" fillId="7" borderId="1" xfId="0" quotePrefix="1" applyFont="1" applyFill="1" applyBorder="1" applyAlignment="1">
      <alignment horizontal="left" vertical="top"/>
    </xf>
    <xf numFmtId="0" fontId="8" fillId="3" borderId="1" xfId="0" applyFont="1" applyFill="1" applyBorder="1" applyAlignment="1">
      <alignment horizontal="left" vertical="top" wrapText="1"/>
    </xf>
    <xf numFmtId="0" fontId="18" fillId="7" borderId="1" xfId="1" applyFill="1" applyBorder="1" applyAlignment="1">
      <alignment horizontal="left" vertical="top"/>
    </xf>
    <xf numFmtId="0" fontId="11" fillId="7" borderId="1" xfId="0" applyFont="1" applyFill="1" applyBorder="1" applyAlignment="1">
      <alignment horizontal="center" vertical="top"/>
    </xf>
    <xf numFmtId="164" fontId="8" fillId="7" borderId="1" xfId="0" applyNumberFormat="1" applyFont="1" applyFill="1" applyBorder="1" applyAlignment="1" applyProtection="1">
      <alignment horizontal="left" vertical="top" wrapText="1"/>
      <protection locked="0"/>
    </xf>
    <xf numFmtId="0" fontId="8" fillId="7" borderId="1" xfId="0" applyFont="1" applyFill="1" applyBorder="1" applyAlignment="1" applyProtection="1">
      <alignment horizontal="left" vertical="top" wrapText="1"/>
      <protection locked="0"/>
    </xf>
    <xf numFmtId="0" fontId="11" fillId="0" borderId="3" xfId="0" applyFont="1" applyBorder="1" applyAlignment="1">
      <alignment horizontal="center" vertical="top"/>
    </xf>
    <xf numFmtId="0" fontId="10" fillId="0" borderId="3" xfId="0" applyFont="1" applyBorder="1" applyAlignment="1">
      <alignment horizontal="center" vertical="top"/>
    </xf>
    <xf numFmtId="0" fontId="10" fillId="0" borderId="0" xfId="0" applyFont="1" applyAlignment="1">
      <alignment horizontal="center" vertical="top"/>
    </xf>
    <xf numFmtId="0" fontId="11" fillId="7" borderId="5" xfId="0" applyFont="1" applyFill="1" applyBorder="1" applyAlignment="1">
      <alignment horizontal="left" vertical="top" wrapText="1"/>
    </xf>
    <xf numFmtId="0" fontId="11" fillId="7" borderId="4" xfId="0" applyFont="1" applyFill="1" applyBorder="1" applyAlignment="1">
      <alignment horizontal="left" vertical="top" wrapText="1"/>
    </xf>
    <xf numFmtId="0" fontId="11" fillId="0" borderId="16" xfId="0" applyFont="1" applyBorder="1" applyAlignment="1">
      <alignment horizontal="center" vertical="top"/>
    </xf>
    <xf numFmtId="0" fontId="11" fillId="7" borderId="5" xfId="0" applyFont="1" applyFill="1" applyBorder="1" applyAlignment="1">
      <alignment horizontal="left" vertical="top"/>
    </xf>
    <xf numFmtId="0" fontId="11" fillId="7" borderId="4" xfId="0" applyFont="1" applyFill="1" applyBorder="1" applyAlignment="1">
      <alignment horizontal="left" vertical="top"/>
    </xf>
    <xf numFmtId="0" fontId="8" fillId="7" borderId="5" xfId="0" applyFont="1" applyFill="1" applyBorder="1" applyAlignment="1" applyProtection="1">
      <alignment horizontal="left" vertical="center" wrapText="1"/>
      <protection locked="0"/>
    </xf>
    <xf numFmtId="0" fontId="8" fillId="7" borderId="4" xfId="0" applyFont="1" applyFill="1" applyBorder="1" applyAlignment="1" applyProtection="1">
      <alignment horizontal="left" vertical="center" wrapText="1"/>
      <protection locked="0"/>
    </xf>
    <xf numFmtId="0" fontId="11" fillId="7" borderId="5" xfId="0" applyFont="1" applyFill="1" applyBorder="1" applyAlignment="1">
      <alignment horizontal="center" vertical="top"/>
    </xf>
    <xf numFmtId="0" fontId="11" fillId="7" borderId="4" xfId="0" applyFont="1" applyFill="1" applyBorder="1" applyAlignment="1">
      <alignment horizontal="center" vertical="top"/>
    </xf>
    <xf numFmtId="0" fontId="10" fillId="0" borderId="0" xfId="0" applyFont="1" applyAlignment="1">
      <alignment horizontal="left" vertical="center"/>
    </xf>
    <xf numFmtId="0" fontId="8" fillId="2" borderId="2" xfId="0" applyFont="1" applyFill="1" applyBorder="1" applyAlignment="1">
      <alignment horizontal="center" vertical="center" textRotation="90" wrapText="1"/>
    </xf>
    <xf numFmtId="0" fontId="8" fillId="2" borderId="6" xfId="0" applyFont="1" applyFill="1" applyBorder="1" applyAlignment="1">
      <alignment horizontal="center" vertical="center" textRotation="90" wrapText="1"/>
    </xf>
    <xf numFmtId="0" fontId="8" fillId="3" borderId="5"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2" borderId="1" xfId="0" applyFont="1" applyFill="1" applyBorder="1" applyAlignment="1">
      <alignment horizontal="center" vertical="center" textRotation="90" wrapText="1"/>
    </xf>
    <xf numFmtId="0" fontId="8" fillId="2" borderId="1" xfId="0" applyFont="1" applyFill="1" applyBorder="1" applyAlignment="1">
      <alignment horizontal="center" vertical="center" textRotation="90"/>
    </xf>
    <xf numFmtId="0" fontId="8" fillId="2" borderId="1" xfId="0" applyFont="1" applyFill="1" applyBorder="1" applyAlignment="1">
      <alignment horizontal="center" textRotation="90" wrapText="1"/>
    </xf>
    <xf numFmtId="0" fontId="12" fillId="2" borderId="2" xfId="0" applyFont="1" applyFill="1" applyBorder="1" applyAlignment="1">
      <alignment horizontal="center" vertical="center" textRotation="90"/>
    </xf>
    <xf numFmtId="0" fontId="12" fillId="2" borderId="6" xfId="0" applyFont="1" applyFill="1" applyBorder="1" applyAlignment="1">
      <alignment horizontal="center" vertical="center" textRotation="90"/>
    </xf>
    <xf numFmtId="0" fontId="12" fillId="2" borderId="5"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164" fontId="6" fillId="4" borderId="5" xfId="0" applyNumberFormat="1" applyFont="1" applyFill="1" applyBorder="1" applyAlignment="1">
      <alignment horizontal="left" vertical="center"/>
    </xf>
    <xf numFmtId="164" fontId="6" fillId="4" borderId="3" xfId="0" applyNumberFormat="1" applyFont="1" applyFill="1" applyBorder="1" applyAlignment="1">
      <alignment horizontal="left" vertical="center"/>
    </xf>
    <xf numFmtId="0" fontId="12" fillId="2" borderId="2"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2" xfId="0" applyFont="1" applyFill="1" applyBorder="1" applyAlignment="1">
      <alignment horizontal="left" vertical="center"/>
    </xf>
    <xf numFmtId="0" fontId="12" fillId="2" borderId="7" xfId="0" applyFont="1" applyFill="1" applyBorder="1" applyAlignment="1">
      <alignment horizontal="left" vertical="center"/>
    </xf>
    <xf numFmtId="0" fontId="12" fillId="2" borderId="6" xfId="0" applyFont="1" applyFill="1" applyBorder="1" applyAlignment="1">
      <alignment horizontal="left" vertical="center"/>
    </xf>
    <xf numFmtId="0" fontId="12" fillId="2" borderId="2"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6"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16"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8" xfId="0" applyFont="1" applyFill="1" applyBorder="1" applyAlignment="1">
      <alignment horizontal="center" vertical="center"/>
    </xf>
    <xf numFmtId="0" fontId="12" fillId="2" borderId="17" xfId="0" applyFont="1" applyFill="1" applyBorder="1" applyAlignment="1">
      <alignment horizontal="center" vertical="center"/>
    </xf>
    <xf numFmtId="0" fontId="12" fillId="2" borderId="11" xfId="0" applyFont="1" applyFill="1" applyBorder="1" applyAlignment="1">
      <alignment horizontal="center" vertical="center"/>
    </xf>
    <xf numFmtId="0" fontId="4" fillId="0" borderId="0" xfId="0" applyFont="1" applyAlignment="1">
      <alignment horizontal="center"/>
    </xf>
    <xf numFmtId="0" fontId="36" fillId="7" borderId="5" xfId="0" applyFont="1" applyFill="1" applyBorder="1" applyAlignment="1">
      <alignment horizontal="center" vertical="center"/>
    </xf>
    <xf numFmtId="0" fontId="36" fillId="7" borderId="4" xfId="0" applyFont="1" applyFill="1" applyBorder="1" applyAlignment="1">
      <alignment horizontal="center" vertical="center"/>
    </xf>
    <xf numFmtId="0" fontId="8" fillId="0" borderId="2" xfId="0" applyFont="1" applyBorder="1" applyAlignment="1">
      <alignment horizontal="left" vertical="center" wrapText="1"/>
    </xf>
    <xf numFmtId="0" fontId="8" fillId="0" borderId="7" xfId="0" applyFont="1" applyBorder="1" applyAlignment="1">
      <alignment horizontal="left" vertical="center" wrapText="1"/>
    </xf>
    <xf numFmtId="0" fontId="8" fillId="0" borderId="6" xfId="0" applyFont="1" applyBorder="1" applyAlignment="1">
      <alignment horizontal="left" vertical="center" wrapText="1"/>
    </xf>
    <xf numFmtId="0" fontId="0" fillId="0" borderId="9" xfId="0" applyBorder="1" applyAlignment="1">
      <alignment horizontal="center" vertical="top" wrapText="1"/>
    </xf>
    <xf numFmtId="0" fontId="0" fillId="0" borderId="16" xfId="0" applyBorder="1" applyAlignment="1">
      <alignment horizontal="center" vertical="top" wrapText="1"/>
    </xf>
    <xf numFmtId="0" fontId="0" fillId="0" borderId="10" xfId="0" applyBorder="1" applyAlignment="1">
      <alignment horizontal="center" vertical="top" wrapText="1"/>
    </xf>
    <xf numFmtId="0" fontId="0" fillId="0" borderId="24" xfId="0" applyBorder="1" applyAlignment="1">
      <alignment horizontal="center" vertical="top" wrapText="1"/>
    </xf>
    <xf numFmtId="0" fontId="0" fillId="0" borderId="0" xfId="0" applyAlignment="1">
      <alignment horizontal="center" vertical="top" wrapText="1"/>
    </xf>
    <xf numFmtId="0" fontId="0" fillId="0" borderId="25" xfId="0" applyBorder="1" applyAlignment="1">
      <alignment horizontal="center" vertical="top" wrapText="1"/>
    </xf>
    <xf numFmtId="0" fontId="0" fillId="0" borderId="8" xfId="0" applyBorder="1" applyAlignment="1">
      <alignment horizontal="center" vertical="top" wrapText="1"/>
    </xf>
    <xf numFmtId="0" fontId="0" fillId="0" borderId="17" xfId="0" applyBorder="1" applyAlignment="1">
      <alignment horizontal="center" vertical="top" wrapText="1"/>
    </xf>
    <xf numFmtId="0" fontId="0" fillId="0" borderId="11" xfId="0" applyBorder="1" applyAlignment="1">
      <alignment horizontal="center" vertical="top" wrapText="1"/>
    </xf>
    <xf numFmtId="0" fontId="8" fillId="0" borderId="1" xfId="0" applyFont="1" applyBorder="1" applyAlignment="1">
      <alignment horizontal="left" vertical="center" wrapText="1"/>
    </xf>
    <xf numFmtId="0" fontId="0" fillId="0" borderId="1" xfId="0" applyBorder="1" applyAlignment="1">
      <alignment horizontal="center" vertical="top"/>
    </xf>
    <xf numFmtId="0" fontId="16" fillId="7" borderId="5" xfId="0" applyFont="1" applyFill="1" applyBorder="1" applyAlignment="1">
      <alignment vertical="center"/>
    </xf>
    <xf numFmtId="0" fontId="0" fillId="0" borderId="3" xfId="0" applyBorder="1"/>
    <xf numFmtId="0" fontId="0" fillId="0" borderId="4" xfId="0" applyBorder="1"/>
    <xf numFmtId="0" fontId="8" fillId="2" borderId="12" xfId="0" applyFont="1" applyFill="1" applyBorder="1" applyAlignment="1">
      <alignment horizontal="left" vertical="center" wrapText="1" indent="1"/>
    </xf>
    <xf numFmtId="0" fontId="8" fillId="2" borderId="13" xfId="0" applyFont="1" applyFill="1" applyBorder="1" applyAlignment="1">
      <alignment horizontal="left" vertical="center" wrapText="1" inden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2" borderId="22" xfId="0" applyFont="1" applyFill="1" applyBorder="1" applyAlignment="1">
      <alignment horizontal="left" vertical="center" wrapText="1" indent="1"/>
    </xf>
    <xf numFmtId="0" fontId="8" fillId="2" borderId="19" xfId="0" applyFont="1" applyFill="1" applyBorder="1" applyAlignment="1">
      <alignment horizontal="left" vertical="center" wrapText="1" indent="1"/>
    </xf>
    <xf numFmtId="0" fontId="8" fillId="2" borderId="20" xfId="0" applyFont="1" applyFill="1" applyBorder="1" applyAlignment="1">
      <alignment horizontal="left" vertical="center" wrapText="1" indent="1"/>
    </xf>
    <xf numFmtId="0" fontId="8" fillId="0" borderId="14" xfId="0" applyFont="1" applyBorder="1" applyAlignment="1">
      <alignment horizontal="center" vertical="center" wrapText="1"/>
    </xf>
    <xf numFmtId="0" fontId="16" fillId="0" borderId="15" xfId="0" applyFont="1" applyBorder="1" applyAlignment="1">
      <alignment horizontal="center" vertical="center"/>
    </xf>
    <xf numFmtId="0" fontId="0" fillId="0" borderId="15" xfId="0" applyBorder="1" applyAlignment="1">
      <alignment horizontal="center" vertical="center"/>
    </xf>
    <xf numFmtId="0" fontId="8" fillId="2" borderId="12" xfId="0" applyFont="1" applyFill="1" applyBorder="1" applyAlignment="1">
      <alignment vertical="center" wrapText="1"/>
    </xf>
    <xf numFmtId="0" fontId="8" fillId="2" borderId="13" xfId="0" applyFont="1" applyFill="1" applyBorder="1" applyAlignment="1">
      <alignment vertical="center" wrapText="1"/>
    </xf>
    <xf numFmtId="0" fontId="8" fillId="2" borderId="14" xfId="0" applyFont="1" applyFill="1" applyBorder="1" applyAlignment="1">
      <alignment vertical="center" wrapText="1"/>
    </xf>
    <xf numFmtId="0" fontId="8" fillId="2" borderId="1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0" fillId="0" borderId="1" xfId="0" applyBorder="1"/>
    <xf numFmtId="0" fontId="8" fillId="2" borderId="14" xfId="0" applyFont="1" applyFill="1" applyBorder="1" applyAlignment="1">
      <alignment horizontal="left" vertical="center" wrapText="1" indent="1"/>
    </xf>
    <xf numFmtId="0" fontId="8" fillId="0" borderId="0" xfId="0" applyFont="1" applyAlignment="1">
      <alignment vertical="center" wrapText="1"/>
    </xf>
    <xf numFmtId="0" fontId="0" fillId="0" borderId="0" xfId="0"/>
    <xf numFmtId="0" fontId="16" fillId="2" borderId="1" xfId="0" applyFont="1" applyFill="1" applyBorder="1" applyAlignment="1">
      <alignment vertical="center" wrapText="1"/>
    </xf>
    <xf numFmtId="0" fontId="29" fillId="0" borderId="1" xfId="0" applyFont="1" applyBorder="1"/>
    <xf numFmtId="0" fontId="19" fillId="0" borderId="24" xfId="0" applyFont="1" applyBorder="1" applyAlignment="1">
      <alignment horizontal="center" vertical="center"/>
    </xf>
    <xf numFmtId="0" fontId="0" fillId="0" borderId="24" xfId="0" applyBorder="1" applyAlignment="1">
      <alignment horizontal="center" vertical="center"/>
    </xf>
  </cellXfs>
  <cellStyles count="2">
    <cellStyle name="Collegamento ipertestuale" xfId="1" builtinId="8" customBuiltin="1"/>
    <cellStyle name="Normale" xfId="0" builtinId="0"/>
  </cellStyles>
  <dxfs count="19">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rgb="FF9C0006"/>
      </font>
      <fill>
        <patternFill>
          <bgColor rgb="FFFFC7CE"/>
        </patternFill>
      </fill>
    </dxf>
    <dxf>
      <font>
        <b/>
        <i val="0"/>
      </font>
      <fill>
        <patternFill>
          <bgColor rgb="FFD7D7D7"/>
        </patternFill>
      </fill>
    </dxf>
    <dxf>
      <font>
        <b val="0"/>
        <i val="0"/>
      </font>
      <fill>
        <patternFill patternType="none">
          <bgColor indexed="65"/>
        </patternFill>
      </fill>
    </dxf>
  </dxfs>
  <tableStyles count="1" defaultTableStyle="TableStyleMedium9" defaultPivotStyle="PivotStyleMedium7">
    <tableStyle name="MySqlDefault" pivot="0" table="0" count="2" xr9:uid="{00000000-0011-0000-FFFF-FFFF00000000}">
      <tableStyleElement type="wholeTable" dxfId="18"/>
      <tableStyleElement type="headerRow" dxfId="17"/>
    </tableStyle>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microsoft.com/office/2022/11/relationships/FeaturePropertyBag" Target="featurePropertyBag/featurePropertyBag.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904875</xdr:colOff>
      <xdr:row>1</xdr:row>
      <xdr:rowOff>19050</xdr:rowOff>
    </xdr:from>
    <xdr:to>
      <xdr:col>4</xdr:col>
      <xdr:colOff>492125</xdr:colOff>
      <xdr:row>5</xdr:row>
      <xdr:rowOff>44450</xdr:rowOff>
    </xdr:to>
    <xdr:pic>
      <xdr:nvPicPr>
        <xdr:cNvPr id="4" name="Immagine 3">
          <a:extLst>
            <a:ext uri="{FF2B5EF4-FFF2-40B4-BE49-F238E27FC236}">
              <a16:creationId xmlns:a16="http://schemas.microsoft.com/office/drawing/2014/main" id="{C8939B90-2301-6E85-083A-15C6BB40D95F}"/>
            </a:ext>
          </a:extLst>
        </xdr:cNvPr>
        <xdr:cNvPicPr>
          <a:picLocks noChangeAspect="1"/>
        </xdr:cNvPicPr>
      </xdr:nvPicPr>
      <xdr:blipFill>
        <a:blip xmlns:r="http://schemas.openxmlformats.org/officeDocument/2006/relationships" r:embed="rId1"/>
        <a:stretch>
          <a:fillRect/>
        </a:stretch>
      </xdr:blipFill>
      <xdr:spPr>
        <a:xfrm>
          <a:off x="904875" y="180975"/>
          <a:ext cx="3416300" cy="673100"/>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1"/>
  <dimension ref="A6:B18"/>
  <sheetViews>
    <sheetView showGridLines="0" zoomScaleNormal="100" workbookViewId="0">
      <pane ySplit="6" topLeftCell="A7" activePane="bottomLeft" state="frozen"/>
      <selection activeCell="D17" sqref="D17"/>
      <selection pane="bottomLeft" activeCell="F30" sqref="F30"/>
    </sheetView>
  </sheetViews>
  <sheetFormatPr defaultColWidth="8.75" defaultRowHeight="12.75" x14ac:dyDescent="0.2"/>
  <cols>
    <col min="1" max="1" width="24" style="2" customWidth="1"/>
    <col min="2" max="16384" width="8.75" style="2"/>
  </cols>
  <sheetData>
    <row r="6" spans="1:2" ht="30" x14ac:dyDescent="0.4">
      <c r="A6" s="15" t="s">
        <v>865</v>
      </c>
    </row>
    <row r="8" spans="1:2" x14ac:dyDescent="0.2">
      <c r="A8" s="2" t="s">
        <v>883</v>
      </c>
    </row>
    <row r="10" spans="1:2" x14ac:dyDescent="0.2">
      <c r="A10" s="103"/>
    </row>
    <row r="11" spans="1:2" x14ac:dyDescent="0.2">
      <c r="A11" s="104" t="s">
        <v>784</v>
      </c>
      <c r="B11" s="2" t="s">
        <v>903</v>
      </c>
    </row>
    <row r="12" spans="1:2" x14ac:dyDescent="0.2">
      <c r="A12" s="105" t="s">
        <v>631</v>
      </c>
      <c r="B12" s="2" t="s">
        <v>884</v>
      </c>
    </row>
    <row r="13" spans="1:2" x14ac:dyDescent="0.2">
      <c r="A13" s="105" t="s">
        <v>586</v>
      </c>
      <c r="B13" s="2" t="s">
        <v>900</v>
      </c>
    </row>
    <row r="14" spans="1:2" x14ac:dyDescent="0.2">
      <c r="A14" s="105" t="s">
        <v>699</v>
      </c>
      <c r="B14" s="2" t="s">
        <v>901</v>
      </c>
    </row>
    <row r="15" spans="1:2" x14ac:dyDescent="0.2">
      <c r="A15" s="105" t="s">
        <v>700</v>
      </c>
      <c r="B15" s="2" t="s">
        <v>913</v>
      </c>
    </row>
    <row r="16" spans="1:2" x14ac:dyDescent="0.2">
      <c r="A16" s="105" t="s">
        <v>863</v>
      </c>
      <c r="B16" s="2" t="s">
        <v>902</v>
      </c>
    </row>
    <row r="17" spans="1:2" x14ac:dyDescent="0.2">
      <c r="A17" s="105" t="s">
        <v>701</v>
      </c>
    </row>
    <row r="18" spans="1:2" x14ac:dyDescent="0.2">
      <c r="A18" s="105" t="s">
        <v>904</v>
      </c>
      <c r="B18" s="2" t="s">
        <v>861</v>
      </c>
    </row>
  </sheetData>
  <hyperlinks>
    <hyperlink ref="A12" location="'Info generali'!A1" display="Info generali" xr:uid="{B4050102-92B2-429B-ACA2-F01F490DF5E1}"/>
    <hyperlink ref="A13" location="Partenariato!A1" display="Partenariato" xr:uid="{F1AE0F31-7C90-4C65-92BA-E2A03F0BF165}"/>
    <hyperlink ref="A14" location="'Attività e Costi'!A1" display="Attività e Costi" xr:uid="{BF657D23-C574-49F0-92E0-8BE6F6E42100}"/>
    <hyperlink ref="A15" location="'Piano finanziario generale'!A1" display="Piano finanziario generale" xr:uid="{99E38257-44DC-4282-9C92-667279F664F6}"/>
    <hyperlink ref="A17" location="'Quadro logico'!A1" display="Quadro Logico" xr:uid="{AC32B6DB-34AB-4711-B328-BC79F35DDBF1}"/>
    <hyperlink ref="A16" location="'Qualità del team di progetto'!A1" display="Qualità del team di progetto" xr:uid="{EC447066-5B27-4620-A5D5-5675D1D6C94F}"/>
    <hyperlink ref="A18" location="'Coerenza con il territorio'!A1" display="Coerenza territorio" xr:uid="{DFF4E7CE-B39E-468C-8776-56ABCD266288}"/>
    <hyperlink ref="A11" location="'Privacy Policy'!A1" display="Privacy Policy" xr:uid="{C34AB651-F06D-4B8A-9B6E-05BBA99A6FDC}"/>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5"/>
  <dimension ref="A1:H26"/>
  <sheetViews>
    <sheetView workbookViewId="0"/>
  </sheetViews>
  <sheetFormatPr defaultRowHeight="15.75" x14ac:dyDescent="0.25"/>
  <sheetData>
    <row r="1" spans="1:8" x14ac:dyDescent="0.25">
      <c r="A1" s="44"/>
      <c r="B1" s="44"/>
    </row>
    <row r="2" spans="1:8" ht="15.75" customHeight="1" x14ac:dyDescent="0.25">
      <c r="A2" s="134" t="s">
        <v>783</v>
      </c>
      <c r="B2" s="134"/>
      <c r="C2" s="134"/>
      <c r="D2" s="134"/>
      <c r="E2" s="134"/>
      <c r="F2" s="134"/>
      <c r="G2" s="134"/>
      <c r="H2" s="134"/>
    </row>
    <row r="3" spans="1:8" x14ac:dyDescent="0.25">
      <c r="A3" s="134"/>
      <c r="B3" s="134"/>
      <c r="C3" s="134"/>
      <c r="D3" s="134"/>
      <c r="E3" s="134"/>
      <c r="F3" s="134"/>
      <c r="G3" s="134"/>
      <c r="H3" s="134"/>
    </row>
    <row r="4" spans="1:8" x14ac:dyDescent="0.25">
      <c r="A4" s="134"/>
      <c r="B4" s="134"/>
      <c r="C4" s="134"/>
      <c r="D4" s="134"/>
      <c r="E4" s="134"/>
      <c r="F4" s="134"/>
      <c r="G4" s="134"/>
      <c r="H4" s="134"/>
    </row>
    <row r="5" spans="1:8" x14ac:dyDescent="0.25">
      <c r="A5" s="134"/>
      <c r="B5" s="134"/>
      <c r="C5" s="134"/>
      <c r="D5" s="134"/>
      <c r="E5" s="134"/>
      <c r="F5" s="134"/>
      <c r="G5" s="134"/>
      <c r="H5" s="134"/>
    </row>
    <row r="6" spans="1:8" x14ac:dyDescent="0.25">
      <c r="A6" s="134"/>
      <c r="B6" s="134"/>
      <c r="C6" s="134"/>
      <c r="D6" s="134"/>
      <c r="E6" s="134"/>
      <c r="F6" s="134"/>
      <c r="G6" s="134"/>
      <c r="H6" s="134"/>
    </row>
    <row r="7" spans="1:8" x14ac:dyDescent="0.25">
      <c r="A7" s="134"/>
      <c r="B7" s="134"/>
      <c r="C7" s="134"/>
      <c r="D7" s="134"/>
      <c r="E7" s="134"/>
      <c r="F7" s="134"/>
      <c r="G7" s="134"/>
      <c r="H7" s="134"/>
    </row>
    <row r="8" spans="1:8" x14ac:dyDescent="0.25">
      <c r="A8" s="134"/>
      <c r="B8" s="134"/>
      <c r="C8" s="134"/>
      <c r="D8" s="134"/>
      <c r="E8" s="134"/>
      <c r="F8" s="134"/>
      <c r="G8" s="134"/>
      <c r="H8" s="134"/>
    </row>
    <row r="9" spans="1:8" x14ac:dyDescent="0.25">
      <c r="A9" s="134"/>
      <c r="B9" s="134"/>
      <c r="C9" s="134"/>
      <c r="D9" s="134"/>
      <c r="E9" s="134"/>
      <c r="F9" s="134"/>
      <c r="G9" s="134"/>
      <c r="H9" s="134"/>
    </row>
    <row r="10" spans="1:8" x14ac:dyDescent="0.25">
      <c r="A10" s="134"/>
      <c r="B10" s="134"/>
      <c r="C10" s="134"/>
      <c r="D10" s="134"/>
      <c r="E10" s="134"/>
      <c r="F10" s="134"/>
      <c r="G10" s="134"/>
      <c r="H10" s="134"/>
    </row>
    <row r="11" spans="1:8" x14ac:dyDescent="0.25">
      <c r="A11" s="134"/>
      <c r="B11" s="134"/>
      <c r="C11" s="134"/>
      <c r="D11" s="134"/>
      <c r="E11" s="134"/>
      <c r="F11" s="134"/>
      <c r="G11" s="134"/>
      <c r="H11" s="134"/>
    </row>
    <row r="12" spans="1:8" x14ac:dyDescent="0.25">
      <c r="A12" s="134"/>
      <c r="B12" s="134"/>
      <c r="C12" s="134"/>
      <c r="D12" s="134"/>
      <c r="E12" s="134"/>
      <c r="F12" s="134"/>
      <c r="G12" s="134"/>
      <c r="H12" s="134"/>
    </row>
    <row r="13" spans="1:8" x14ac:dyDescent="0.25">
      <c r="A13" s="134"/>
      <c r="B13" s="134"/>
      <c r="C13" s="134"/>
      <c r="D13" s="134"/>
      <c r="E13" s="134"/>
      <c r="F13" s="134"/>
      <c r="G13" s="134"/>
      <c r="H13" s="134"/>
    </row>
    <row r="14" spans="1:8" x14ac:dyDescent="0.25">
      <c r="A14" s="134"/>
      <c r="B14" s="134"/>
      <c r="C14" s="134"/>
      <c r="D14" s="134"/>
      <c r="E14" s="134"/>
      <c r="F14" s="134"/>
      <c r="G14" s="134"/>
      <c r="H14" s="134"/>
    </row>
    <row r="15" spans="1:8" x14ac:dyDescent="0.25">
      <c r="A15" s="48"/>
      <c r="B15" s="48"/>
      <c r="C15" s="48"/>
      <c r="D15" s="48"/>
      <c r="E15" s="48"/>
      <c r="F15" s="48"/>
      <c r="G15" s="48"/>
      <c r="H15" s="48"/>
    </row>
    <row r="16" spans="1:8" x14ac:dyDescent="0.25">
      <c r="A16" s="73"/>
      <c r="B16" s="48"/>
      <c r="C16" s="48"/>
      <c r="D16" s="48"/>
      <c r="E16" s="48"/>
      <c r="F16" s="48"/>
      <c r="G16" s="48"/>
      <c r="H16" s="48"/>
    </row>
    <row r="17" spans="1:8" x14ac:dyDescent="0.25">
      <c r="A17" s="48"/>
      <c r="B17" s="48"/>
      <c r="C17" s="48"/>
      <c r="D17" s="48"/>
      <c r="E17" s="48"/>
      <c r="F17" s="48"/>
      <c r="G17" s="48"/>
      <c r="H17" s="48"/>
    </row>
    <row r="18" spans="1:8" x14ac:dyDescent="0.25">
      <c r="A18" s="48"/>
      <c r="B18" s="48"/>
      <c r="C18" s="48"/>
      <c r="D18" s="48"/>
      <c r="E18" s="48"/>
      <c r="F18" s="48"/>
      <c r="G18" s="48"/>
      <c r="H18" s="48"/>
    </row>
    <row r="19" spans="1:8" x14ac:dyDescent="0.25">
      <c r="A19" s="48"/>
      <c r="B19" s="48"/>
      <c r="C19" s="48"/>
      <c r="D19" s="48"/>
      <c r="E19" s="48"/>
      <c r="F19" s="48"/>
      <c r="G19" s="48"/>
      <c r="H19" s="48"/>
    </row>
    <row r="20" spans="1:8" x14ac:dyDescent="0.25">
      <c r="A20" s="48"/>
      <c r="B20" s="48"/>
      <c r="C20" s="48"/>
      <c r="D20" s="48"/>
      <c r="E20" s="48"/>
      <c r="F20" s="48"/>
      <c r="G20" s="48"/>
      <c r="H20" s="48"/>
    </row>
    <row r="21" spans="1:8" x14ac:dyDescent="0.25">
      <c r="A21" s="48"/>
      <c r="B21" s="48"/>
      <c r="C21" s="48"/>
      <c r="D21" s="48"/>
      <c r="E21" s="48"/>
      <c r="F21" s="48"/>
      <c r="G21" s="48"/>
      <c r="H21" s="48"/>
    </row>
    <row r="22" spans="1:8" x14ac:dyDescent="0.25">
      <c r="A22" s="48"/>
      <c r="B22" s="48"/>
      <c r="C22" s="48"/>
      <c r="D22" s="48"/>
      <c r="E22" s="48"/>
      <c r="F22" s="48"/>
      <c r="G22" s="48"/>
      <c r="H22" s="48"/>
    </row>
    <row r="23" spans="1:8" x14ac:dyDescent="0.25">
      <c r="A23" s="48"/>
      <c r="B23" s="48"/>
      <c r="C23" s="48"/>
      <c r="D23" s="48"/>
      <c r="E23" s="48"/>
      <c r="F23" s="48"/>
      <c r="G23" s="48"/>
      <c r="H23" s="48"/>
    </row>
    <row r="24" spans="1:8" x14ac:dyDescent="0.25">
      <c r="A24" s="48"/>
      <c r="B24" s="48"/>
      <c r="C24" s="48"/>
      <c r="D24" s="48"/>
      <c r="E24" s="48"/>
      <c r="F24" s="48"/>
      <c r="G24" s="48"/>
      <c r="H24" s="48"/>
    </row>
    <row r="25" spans="1:8" x14ac:dyDescent="0.25">
      <c r="A25" s="48"/>
      <c r="B25" s="48"/>
      <c r="C25" s="48"/>
      <c r="D25" s="48"/>
      <c r="E25" s="48"/>
      <c r="F25" s="48"/>
      <c r="G25" s="48"/>
      <c r="H25" s="48"/>
    </row>
    <row r="26" spans="1:8" x14ac:dyDescent="0.25">
      <c r="A26" s="48"/>
      <c r="B26" s="48"/>
      <c r="C26" s="48"/>
      <c r="D26" s="48"/>
      <c r="E26" s="48"/>
      <c r="F26" s="48"/>
      <c r="G26" s="48"/>
      <c r="H26" s="48"/>
    </row>
  </sheetData>
  <protectedRanges>
    <protectedRange algorithmName="SHA-512" hashValue="zjP4ddzBL/A5xnvzlD0RdHGeVfJvODI2iMkuwM5GxM1KiE5qDqVE666Lb6qNqO23ooWpUWjEvt1sABialMqF1w==" saltValue="OUGTo/pqOI3le9utmtYp6A==" spinCount="100000" sqref="J4:K5" name="Intervallo1"/>
  </protectedRanges>
  <mergeCells count="1">
    <mergeCell ref="A2:H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2"/>
  <dimension ref="A1:H78"/>
  <sheetViews>
    <sheetView zoomScale="120" zoomScaleNormal="120" workbookViewId="0">
      <pane ySplit="1" topLeftCell="A2" activePane="bottomLeft" state="frozen"/>
      <selection activeCell="D17" sqref="D17"/>
      <selection pane="bottomLeft" activeCell="B69" sqref="B69:C69"/>
    </sheetView>
  </sheetViews>
  <sheetFormatPr defaultColWidth="11.25" defaultRowHeight="12.75" x14ac:dyDescent="0.2"/>
  <cols>
    <col min="1" max="1" width="39.75" style="11" customWidth="1"/>
    <col min="2" max="2" width="3.375" style="11" customWidth="1"/>
    <col min="3" max="3" width="52.875" style="7" customWidth="1"/>
    <col min="4" max="4" width="14.375" style="5" customWidth="1"/>
    <col min="5" max="5" width="14.125" style="5" customWidth="1"/>
    <col min="6" max="16384" width="11.25" style="2"/>
  </cols>
  <sheetData>
    <row r="1" spans="1:5" ht="20.25" x14ac:dyDescent="0.2">
      <c r="A1" s="130" t="s">
        <v>585</v>
      </c>
      <c r="B1" s="138" t="s">
        <v>632</v>
      </c>
      <c r="C1" s="138"/>
    </row>
    <row r="2" spans="1:5" x14ac:dyDescent="0.2">
      <c r="A2" s="126"/>
      <c r="B2" s="137"/>
      <c r="C2" s="137"/>
    </row>
    <row r="3" spans="1:5" x14ac:dyDescent="0.2">
      <c r="A3" s="129"/>
      <c r="B3" s="136"/>
      <c r="C3" s="136"/>
      <c r="E3" s="8"/>
    </row>
    <row r="4" spans="1:5" x14ac:dyDescent="0.2">
      <c r="A4" s="129" t="s">
        <v>0</v>
      </c>
      <c r="B4" s="135"/>
      <c r="C4" s="135"/>
      <c r="D4" s="5" t="str">
        <f>LEN(SUBSTITUTE(B4," ",""))&amp; " caratteri / 200"</f>
        <v>0 caratteri / 200</v>
      </c>
    </row>
    <row r="5" spans="1:5" x14ac:dyDescent="0.2">
      <c r="A5" s="126"/>
      <c r="B5" s="137"/>
      <c r="C5" s="137"/>
    </row>
    <row r="6" spans="1:5" x14ac:dyDescent="0.2">
      <c r="A6" s="126"/>
      <c r="B6" s="140"/>
      <c r="C6" s="140"/>
    </row>
    <row r="7" spans="1:5" x14ac:dyDescent="0.2">
      <c r="A7" s="129" t="s">
        <v>1</v>
      </c>
      <c r="B7" s="135"/>
      <c r="C7" s="135"/>
    </row>
    <row r="8" spans="1:5" x14ac:dyDescent="0.2">
      <c r="A8" s="126"/>
      <c r="B8" s="137"/>
      <c r="C8" s="137"/>
    </row>
    <row r="9" spans="1:5" x14ac:dyDescent="0.2">
      <c r="A9" s="129" t="s">
        <v>584</v>
      </c>
      <c r="B9" s="136"/>
      <c r="C9" s="136"/>
    </row>
    <row r="10" spans="1:5" x14ac:dyDescent="0.2">
      <c r="A10" s="129" t="s">
        <v>628</v>
      </c>
      <c r="B10" s="139"/>
      <c r="C10" s="135"/>
      <c r="E10" s="8"/>
    </row>
    <row r="11" spans="1:5" x14ac:dyDescent="0.2">
      <c r="A11" s="129" t="s">
        <v>629</v>
      </c>
      <c r="B11" s="139"/>
      <c r="C11" s="135"/>
    </row>
    <row r="12" spans="1:5" ht="15.6" customHeight="1" x14ac:dyDescent="0.2">
      <c r="A12" s="129" t="s">
        <v>630</v>
      </c>
      <c r="B12" s="142">
        <f>IFERROR(DATEDIF(B10,B11+1,"M"),0)</f>
        <v>0</v>
      </c>
      <c r="C12" s="142"/>
      <c r="D12" s="10"/>
    </row>
    <row r="13" spans="1:5" x14ac:dyDescent="0.2">
      <c r="A13" s="126"/>
      <c r="B13" s="137"/>
      <c r="C13" s="137"/>
    </row>
    <row r="14" spans="1:5" x14ac:dyDescent="0.2">
      <c r="A14" s="129" t="s">
        <v>597</v>
      </c>
      <c r="B14" s="136"/>
      <c r="C14" s="136"/>
      <c r="E14" s="8"/>
    </row>
    <row r="15" spans="1:5" x14ac:dyDescent="0.2">
      <c r="A15" s="13" t="s">
        <v>64</v>
      </c>
      <c r="B15" s="135"/>
      <c r="C15" s="135"/>
      <c r="D15" s="5" t="str">
        <f>LEN(SUBSTITUTE(B15," ",""))&amp; " caratteri / 150"</f>
        <v>0 caratteri / 150</v>
      </c>
      <c r="E15" s="8"/>
    </row>
    <row r="16" spans="1:5" x14ac:dyDescent="0.2">
      <c r="A16" s="13" t="s">
        <v>70</v>
      </c>
      <c r="B16" s="135"/>
      <c r="C16" s="135"/>
      <c r="E16" s="8"/>
    </row>
    <row r="17" spans="1:5" x14ac:dyDescent="0.2">
      <c r="A17" s="13" t="s">
        <v>65</v>
      </c>
      <c r="B17" s="135"/>
      <c r="C17" s="135"/>
      <c r="E17" s="8"/>
    </row>
    <row r="18" spans="1:5" x14ac:dyDescent="0.2">
      <c r="A18" s="13" t="s">
        <v>66</v>
      </c>
      <c r="B18" s="135"/>
      <c r="C18" s="135"/>
      <c r="E18" s="8"/>
    </row>
    <row r="19" spans="1:5" x14ac:dyDescent="0.2">
      <c r="A19" s="13" t="s">
        <v>607</v>
      </c>
      <c r="B19" s="141"/>
      <c r="C19" s="135"/>
      <c r="E19" s="8"/>
    </row>
    <row r="20" spans="1:5" ht="15.95" customHeight="1" x14ac:dyDescent="0.2">
      <c r="A20" s="13" t="s">
        <v>608</v>
      </c>
      <c r="B20" s="142" t="str">
        <f>IF(CONCATENATE(B16,B17,B18,B19)&lt;&gt;"", B16&amp;" "&amp;B17&amp;" ("&amp;B18&amp;") "&amp;B19,"")</f>
        <v/>
      </c>
      <c r="C20" s="142"/>
      <c r="D20" s="5" t="str">
        <f>LEN(SUBSTITUTE(B20," ",""))&amp; " caratteri / 150"</f>
        <v>0 caratteri / 150</v>
      </c>
      <c r="E20" s="8"/>
    </row>
    <row r="21" spans="1:5" x14ac:dyDescent="0.2">
      <c r="A21" s="13" t="s">
        <v>583</v>
      </c>
      <c r="B21" s="143"/>
      <c r="C21" s="135"/>
      <c r="D21" s="5" t="str">
        <f>LEN(SUBSTITUTE(B21," ",""))&amp; " caratteri / 150"</f>
        <v>0 caratteri / 150</v>
      </c>
      <c r="E21" s="8"/>
    </row>
    <row r="22" spans="1:5" x14ac:dyDescent="0.2">
      <c r="A22" s="13" t="s">
        <v>606</v>
      </c>
      <c r="B22" s="143"/>
      <c r="C22" s="135"/>
      <c r="D22" s="5" t="str">
        <f>LEN(SUBSTITUTE(B22," ",""))&amp; " caratteri / 150"</f>
        <v>0 caratteri / 150</v>
      </c>
      <c r="E22" s="14"/>
    </row>
    <row r="23" spans="1:5" x14ac:dyDescent="0.2">
      <c r="A23" s="13" t="s">
        <v>67</v>
      </c>
      <c r="B23" s="135"/>
      <c r="C23" s="135"/>
      <c r="D23" s="5" t="str">
        <f>LEN(SUBSTITUTE(B23," ",""))&amp; " caratteri / 150"</f>
        <v>0 caratteri / 150</v>
      </c>
      <c r="E23" s="8"/>
    </row>
    <row r="24" spans="1:5" x14ac:dyDescent="0.2">
      <c r="A24" s="13"/>
      <c r="B24" s="137"/>
      <c r="C24" s="137"/>
      <c r="E24" s="8"/>
    </row>
    <row r="25" spans="1:5" ht="18" customHeight="1" x14ac:dyDescent="0.2">
      <c r="A25" s="9" t="s">
        <v>693</v>
      </c>
      <c r="B25" s="136"/>
      <c r="C25" s="136"/>
    </row>
    <row r="26" spans="1:5" ht="14.25" customHeight="1" x14ac:dyDescent="0.2">
      <c r="A26" s="13" t="s">
        <v>64</v>
      </c>
      <c r="B26" s="144"/>
      <c r="C26" s="144"/>
      <c r="D26" s="5" t="str">
        <f>LEN(SUBSTITUTE(B26," ",""))&amp; " caratteri / 150"</f>
        <v>0 caratteri / 150</v>
      </c>
    </row>
    <row r="27" spans="1:5" x14ac:dyDescent="0.2">
      <c r="A27" s="13" t="s">
        <v>70</v>
      </c>
      <c r="B27" s="135"/>
      <c r="C27" s="135"/>
    </row>
    <row r="28" spans="1:5" x14ac:dyDescent="0.2">
      <c r="A28" s="13" t="s">
        <v>65</v>
      </c>
      <c r="B28" s="135"/>
      <c r="C28" s="135"/>
    </row>
    <row r="29" spans="1:5" x14ac:dyDescent="0.2">
      <c r="A29" s="13" t="s">
        <v>66</v>
      </c>
      <c r="B29" s="135"/>
      <c r="C29" s="135"/>
    </row>
    <row r="30" spans="1:5" x14ac:dyDescent="0.2">
      <c r="A30" s="13" t="s">
        <v>607</v>
      </c>
      <c r="B30" s="135"/>
      <c r="C30" s="135"/>
      <c r="D30" s="10"/>
    </row>
    <row r="31" spans="1:5" ht="12.95" customHeight="1" x14ac:dyDescent="0.2">
      <c r="A31" s="13" t="s">
        <v>608</v>
      </c>
      <c r="B31" s="142" t="str">
        <f>IF(CONCATENATE(B27,B28,B29,B30)&lt;&gt;"", B27&amp;" "&amp;B28&amp;" ("&amp;B29&amp;") "&amp;B30,"")</f>
        <v/>
      </c>
      <c r="C31" s="142"/>
      <c r="D31" s="5" t="str">
        <f>LEN(SUBSTITUTE(B31," ",""))&amp; " caratteri / 150"</f>
        <v>0 caratteri / 150</v>
      </c>
    </row>
    <row r="32" spans="1:5" x14ac:dyDescent="0.2">
      <c r="A32" s="13" t="s">
        <v>583</v>
      </c>
      <c r="B32" s="143"/>
      <c r="C32" s="135"/>
      <c r="D32" s="5" t="str">
        <f>LEN(SUBSTITUTE(B32," ",""))&amp; " caratteri / 150"</f>
        <v>0 caratteri / 150</v>
      </c>
    </row>
    <row r="33" spans="1:5" x14ac:dyDescent="0.2">
      <c r="A33" s="13" t="s">
        <v>606</v>
      </c>
      <c r="B33" s="143"/>
      <c r="C33" s="135"/>
      <c r="D33" s="5" t="str">
        <f>LEN(SUBSTITUTE(B33," ",""))&amp; " caratteri / 150"</f>
        <v>0 caratteri / 150</v>
      </c>
    </row>
    <row r="34" spans="1:5" x14ac:dyDescent="0.2">
      <c r="A34" s="13" t="s">
        <v>67</v>
      </c>
      <c r="B34" s="135"/>
      <c r="C34" s="135"/>
      <c r="D34" s="5" t="str">
        <f>LEN(SUBSTITUTE(B34," ",""))&amp; " caratteri / 150"</f>
        <v>0 caratteri / 150</v>
      </c>
    </row>
    <row r="35" spans="1:5" x14ac:dyDescent="0.2">
      <c r="A35" s="9"/>
      <c r="B35" s="136"/>
      <c r="C35" s="136"/>
    </row>
    <row r="36" spans="1:5" x14ac:dyDescent="0.2">
      <c r="A36" s="9" t="s">
        <v>598</v>
      </c>
      <c r="B36" s="135"/>
      <c r="C36" s="135"/>
      <c r="D36" s="10"/>
      <c r="E36" s="8"/>
    </row>
    <row r="37" spans="1:5" x14ac:dyDescent="0.2">
      <c r="A37" s="9"/>
      <c r="B37" s="136"/>
      <c r="C37" s="136"/>
      <c r="D37" s="10"/>
      <c r="E37" s="8"/>
    </row>
    <row r="38" spans="1:5" ht="15.6" customHeight="1" x14ac:dyDescent="0.2">
      <c r="A38" s="9" t="s">
        <v>847</v>
      </c>
      <c r="B38" s="146"/>
      <c r="C38" s="146"/>
      <c r="D38" s="14" t="s">
        <v>717</v>
      </c>
    </row>
    <row r="39" spans="1:5" x14ac:dyDescent="0.2">
      <c r="B39" s="153"/>
      <c r="C39" s="154"/>
    </row>
    <row r="40" spans="1:5" x14ac:dyDescent="0.2">
      <c r="A40" s="9" t="s">
        <v>11</v>
      </c>
      <c r="B40" s="136"/>
      <c r="C40" s="136"/>
    </row>
    <row r="41" spans="1:5" ht="15.6" customHeight="1" x14ac:dyDescent="0.2">
      <c r="A41" s="13" t="s">
        <v>443</v>
      </c>
      <c r="B41" s="146" t="s">
        <v>605</v>
      </c>
      <c r="C41" s="146"/>
      <c r="E41" s="8"/>
    </row>
    <row r="42" spans="1:5" ht="15.6" customHeight="1" x14ac:dyDescent="0.2">
      <c r="A42" s="13" t="s">
        <v>444</v>
      </c>
      <c r="B42" s="146" t="s">
        <v>605</v>
      </c>
      <c r="C42" s="146"/>
      <c r="D42" s="5" t="s">
        <v>442</v>
      </c>
    </row>
    <row r="43" spans="1:5" ht="15.6" customHeight="1" x14ac:dyDescent="0.2">
      <c r="A43" s="13" t="s">
        <v>444</v>
      </c>
      <c r="B43" s="146" t="s">
        <v>605</v>
      </c>
      <c r="C43" s="146"/>
      <c r="D43" s="5" t="s">
        <v>442</v>
      </c>
    </row>
    <row r="44" spans="1:5" x14ac:dyDescent="0.2">
      <c r="A44" s="9"/>
      <c r="B44" s="148"/>
      <c r="C44" s="148"/>
    </row>
    <row r="45" spans="1:5" ht="15.6" customHeight="1" x14ac:dyDescent="0.2">
      <c r="A45" s="9" t="s">
        <v>306</v>
      </c>
      <c r="B45" s="145"/>
      <c r="C45" s="145"/>
      <c r="E45" s="8"/>
    </row>
    <row r="46" spans="1:5" x14ac:dyDescent="0.2">
      <c r="B46" s="137"/>
      <c r="C46" s="137"/>
    </row>
    <row r="47" spans="1:5" x14ac:dyDescent="0.2">
      <c r="A47" s="9" t="s">
        <v>599</v>
      </c>
      <c r="B47" s="136"/>
      <c r="C47" s="136"/>
      <c r="E47" s="8"/>
    </row>
    <row r="48" spans="1:5" ht="15.6" customHeight="1" x14ac:dyDescent="0.2">
      <c r="A48" s="12" t="s">
        <v>600</v>
      </c>
      <c r="B48" s="146" t="s">
        <v>605</v>
      </c>
      <c r="C48" s="146"/>
      <c r="D48" s="10"/>
      <c r="E48" s="8"/>
    </row>
    <row r="49" spans="1:8" ht="15.6" customHeight="1" x14ac:dyDescent="0.2">
      <c r="A49" s="12" t="s">
        <v>601</v>
      </c>
      <c r="B49" s="146" t="s">
        <v>605</v>
      </c>
      <c r="C49" s="146"/>
    </row>
    <row r="50" spans="1:8" x14ac:dyDescent="0.2">
      <c r="B50" s="157"/>
      <c r="C50" s="158"/>
      <c r="E50" s="8"/>
    </row>
    <row r="51" spans="1:8" x14ac:dyDescent="0.2">
      <c r="B51" s="147"/>
      <c r="C51" s="147"/>
      <c r="D51" s="14"/>
    </row>
    <row r="52" spans="1:8" x14ac:dyDescent="0.2">
      <c r="A52" s="9" t="s">
        <v>12</v>
      </c>
      <c r="B52" s="150"/>
      <c r="C52" s="151"/>
      <c r="D52" s="5" t="str">
        <f>LEN(SUBSTITUTE(B52," ",""))&amp; " caratteri / 1000"</f>
        <v>0 caratteri / 1000</v>
      </c>
      <c r="E52" s="10"/>
    </row>
    <row r="53" spans="1:8" x14ac:dyDescent="0.2">
      <c r="B53" s="137"/>
      <c r="C53" s="137"/>
      <c r="D53" s="14"/>
    </row>
    <row r="54" spans="1:8" x14ac:dyDescent="0.2">
      <c r="A54" s="9"/>
      <c r="B54" s="149"/>
      <c r="C54" s="149"/>
      <c r="D54" s="14"/>
    </row>
    <row r="55" spans="1:8" x14ac:dyDescent="0.2">
      <c r="B55" s="140"/>
      <c r="C55" s="140"/>
      <c r="E55" s="14"/>
    </row>
    <row r="56" spans="1:8" x14ac:dyDescent="0.2">
      <c r="A56" s="9" t="s">
        <v>914</v>
      </c>
      <c r="B56" s="150"/>
      <c r="C56" s="151"/>
      <c r="D56" s="5" t="str">
        <f>LEN(SUBSTITUTE(B56," ",""))&amp; " caratteri / 1000"</f>
        <v>0 caratteri / 1000</v>
      </c>
    </row>
    <row r="57" spans="1:8" x14ac:dyDescent="0.2">
      <c r="A57" s="9"/>
      <c r="B57" s="149"/>
      <c r="C57" s="149"/>
    </row>
    <row r="58" spans="1:8" x14ac:dyDescent="0.2">
      <c r="B58" s="137"/>
      <c r="C58" s="137"/>
    </row>
    <row r="59" spans="1:8" x14ac:dyDescent="0.2">
      <c r="A59" s="9"/>
      <c r="B59" s="136"/>
      <c r="C59" s="136"/>
    </row>
    <row r="60" spans="1:8" x14ac:dyDescent="0.2">
      <c r="A60" s="90" t="s">
        <v>716</v>
      </c>
      <c r="B60" s="153"/>
      <c r="C60" s="154"/>
      <c r="D60" s="5" t="str">
        <f>LEN(SUBSTITUTE(B60," ",""))&amp; " caratteri /2000"</f>
        <v>0 caratteri /2000</v>
      </c>
      <c r="E60" s="14" t="s">
        <v>442</v>
      </c>
      <c r="F60" s="28"/>
      <c r="G60" s="28"/>
      <c r="H60" s="28"/>
    </row>
    <row r="61" spans="1:8" x14ac:dyDescent="0.2">
      <c r="B61" s="147"/>
      <c r="C61" s="147"/>
    </row>
    <row r="62" spans="1:8" ht="15.75" x14ac:dyDescent="0.2">
      <c r="A62" s="159" t="s">
        <v>938</v>
      </c>
      <c r="B62" s="128" t="b">
        <v>0</v>
      </c>
      <c r="C62" s="127" t="s">
        <v>942</v>
      </c>
    </row>
    <row r="63" spans="1:8" ht="15.75" x14ac:dyDescent="0.2">
      <c r="A63" s="159"/>
      <c r="B63" s="128" t="b">
        <v>0</v>
      </c>
      <c r="C63" s="127" t="s">
        <v>943</v>
      </c>
    </row>
    <row r="64" spans="1:8" ht="15.75" x14ac:dyDescent="0.2">
      <c r="A64" s="159"/>
      <c r="B64" s="128" t="b">
        <v>0</v>
      </c>
      <c r="C64" s="127" t="s">
        <v>944</v>
      </c>
    </row>
    <row r="65" spans="1:5" x14ac:dyDescent="0.2">
      <c r="A65" s="9"/>
      <c r="B65" s="148"/>
      <c r="C65" s="148"/>
    </row>
    <row r="66" spans="1:5" ht="15.6" customHeight="1" x14ac:dyDescent="0.2">
      <c r="A66" s="27" t="s">
        <v>939</v>
      </c>
      <c r="B66" s="155" t="s">
        <v>421</v>
      </c>
      <c r="C66" s="156"/>
      <c r="D66" s="2"/>
      <c r="E66" s="2"/>
    </row>
    <row r="67" spans="1:5" x14ac:dyDescent="0.2">
      <c r="B67" s="152"/>
      <c r="C67" s="152"/>
    </row>
    <row r="68" spans="1:5" x14ac:dyDescent="0.2">
      <c r="B68" s="137"/>
      <c r="C68" s="137"/>
    </row>
    <row r="69" spans="1:5" x14ac:dyDescent="0.2">
      <c r="B69" s="137"/>
      <c r="C69" s="137"/>
    </row>
    <row r="70" spans="1:5" x14ac:dyDescent="0.2">
      <c r="B70" s="137"/>
      <c r="C70" s="137"/>
    </row>
    <row r="71" spans="1:5" x14ac:dyDescent="0.2">
      <c r="B71" s="137"/>
      <c r="C71" s="137"/>
    </row>
    <row r="72" spans="1:5" x14ac:dyDescent="0.2">
      <c r="B72" s="137"/>
      <c r="C72" s="137"/>
    </row>
    <row r="73" spans="1:5" x14ac:dyDescent="0.2">
      <c r="B73" s="137"/>
      <c r="C73" s="137"/>
    </row>
    <row r="74" spans="1:5" x14ac:dyDescent="0.2">
      <c r="B74" s="137"/>
      <c r="C74" s="137"/>
    </row>
    <row r="75" spans="1:5" x14ac:dyDescent="0.2">
      <c r="B75" s="137"/>
      <c r="C75" s="137"/>
    </row>
    <row r="76" spans="1:5" x14ac:dyDescent="0.2">
      <c r="B76" s="137"/>
      <c r="C76" s="137"/>
    </row>
    <row r="77" spans="1:5" x14ac:dyDescent="0.2">
      <c r="B77" s="137"/>
      <c r="C77" s="137"/>
    </row>
    <row r="78" spans="1:5" x14ac:dyDescent="0.2">
      <c r="B78" s="137"/>
      <c r="C78" s="137"/>
    </row>
  </sheetData>
  <sheetProtection selectLockedCells="1" selectUnlockedCells="1"/>
  <dataConsolidate/>
  <mergeCells count="76">
    <mergeCell ref="B13:C13"/>
    <mergeCell ref="B12:C12"/>
    <mergeCell ref="B10:C10"/>
    <mergeCell ref="A62:A64"/>
    <mergeCell ref="B38:C38"/>
    <mergeCell ref="B37:C37"/>
    <mergeCell ref="B36:C36"/>
    <mergeCell ref="B23:C23"/>
    <mergeCell ref="B14:C14"/>
    <mergeCell ref="B49:C49"/>
    <mergeCell ref="B48:C48"/>
    <mergeCell ref="B47:C47"/>
    <mergeCell ref="B40:C40"/>
    <mergeCell ref="B39:C39"/>
    <mergeCell ref="B59:C59"/>
    <mergeCell ref="B61:C61"/>
    <mergeCell ref="B53:C53"/>
    <mergeCell ref="B52:C52"/>
    <mergeCell ref="B50:C50"/>
    <mergeCell ref="B68:C68"/>
    <mergeCell ref="B69:C69"/>
    <mergeCell ref="B70:C70"/>
    <mergeCell ref="B71:C71"/>
    <mergeCell ref="B60:C60"/>
    <mergeCell ref="B66:C66"/>
    <mergeCell ref="B51:C51"/>
    <mergeCell ref="B44:C44"/>
    <mergeCell ref="B78:C78"/>
    <mergeCell ref="B58:C58"/>
    <mergeCell ref="B57:C57"/>
    <mergeCell ref="B56:C56"/>
    <mergeCell ref="B55:C55"/>
    <mergeCell ref="B54:C54"/>
    <mergeCell ref="B72:C72"/>
    <mergeCell ref="B73:C73"/>
    <mergeCell ref="B74:C74"/>
    <mergeCell ref="B75:C75"/>
    <mergeCell ref="B76:C76"/>
    <mergeCell ref="B77:C77"/>
    <mergeCell ref="B65:C65"/>
    <mergeCell ref="B67:C67"/>
    <mergeCell ref="B46:C46"/>
    <mergeCell ref="B45:C45"/>
    <mergeCell ref="B43:C43"/>
    <mergeCell ref="B42:C42"/>
    <mergeCell ref="B41:C41"/>
    <mergeCell ref="B35:C35"/>
    <mergeCell ref="B26:C26"/>
    <mergeCell ref="B27:C27"/>
    <mergeCell ref="B28:C28"/>
    <mergeCell ref="B29:C29"/>
    <mergeCell ref="B30:C30"/>
    <mergeCell ref="B31:C31"/>
    <mergeCell ref="B32:C32"/>
    <mergeCell ref="B33:C33"/>
    <mergeCell ref="B34:C34"/>
    <mergeCell ref="B25:C25"/>
    <mergeCell ref="B24:C24"/>
    <mergeCell ref="B15:C15"/>
    <mergeCell ref="B16:C16"/>
    <mergeCell ref="B17:C17"/>
    <mergeCell ref="B18:C18"/>
    <mergeCell ref="B19:C19"/>
    <mergeCell ref="B20:C20"/>
    <mergeCell ref="B21:C21"/>
    <mergeCell ref="B22:C22"/>
    <mergeCell ref="B4:C4"/>
    <mergeCell ref="B3:C3"/>
    <mergeCell ref="B2:C2"/>
    <mergeCell ref="B1:C1"/>
    <mergeCell ref="B11:C11"/>
    <mergeCell ref="B9:C9"/>
    <mergeCell ref="B8:C8"/>
    <mergeCell ref="B7:C7"/>
    <mergeCell ref="B6:C6"/>
    <mergeCell ref="B5:C5"/>
  </mergeCells>
  <conditionalFormatting sqref="B45">
    <cfRule type="cellIs" dxfId="16" priority="1" operator="greaterThan">
      <formula>500000</formula>
    </cfRule>
  </conditionalFormatting>
  <conditionalFormatting sqref="D4">
    <cfRule type="expression" dxfId="15" priority="1184">
      <formula>LEN(SUBSTITUTE($C$4," ",""))&gt;200</formula>
    </cfRule>
  </conditionalFormatting>
  <conditionalFormatting sqref="D15">
    <cfRule type="expression" dxfId="14" priority="1186">
      <formula>LEN(SUBSTITUTE($C$15," ",""))&gt;150</formula>
    </cfRule>
  </conditionalFormatting>
  <conditionalFormatting sqref="D20 D31">
    <cfRule type="expression" dxfId="13" priority="1198">
      <formula>LEN(SUBSTITUTE($B$20," ",""))&gt;150</formula>
    </cfRule>
  </conditionalFormatting>
  <conditionalFormatting sqref="D21">
    <cfRule type="expression" dxfId="12" priority="1188">
      <formula>LEN(SUBSTITUTE($C$21," ",""))&gt;150</formula>
    </cfRule>
  </conditionalFormatting>
  <conditionalFormatting sqref="D22">
    <cfRule type="expression" dxfId="11" priority="1189">
      <formula>LEN(SUBSTITUTE($C$22," ",""))&gt;150</formula>
    </cfRule>
  </conditionalFormatting>
  <conditionalFormatting sqref="D23:D24">
    <cfRule type="expression" dxfId="10" priority="1190">
      <formula>LEN(SUBSTITUTE($C$23," ",""))&gt;150</formula>
    </cfRule>
  </conditionalFormatting>
  <conditionalFormatting sqref="D26">
    <cfRule type="expression" dxfId="9" priority="13">
      <formula>LEN(SUBSTITUTE($C$15," ",""))&gt;150</formula>
    </cfRule>
  </conditionalFormatting>
  <conditionalFormatting sqref="D32">
    <cfRule type="expression" dxfId="8" priority="10">
      <formula>LEN(SUBSTITUTE($C$21," ",""))&gt;150</formula>
    </cfRule>
  </conditionalFormatting>
  <conditionalFormatting sqref="D33">
    <cfRule type="expression" dxfId="7" priority="11">
      <formula>LEN(SUBSTITUTE($C$22," ",""))&gt;150</formula>
    </cfRule>
  </conditionalFormatting>
  <conditionalFormatting sqref="D34">
    <cfRule type="expression" dxfId="6" priority="12">
      <formula>LEN(SUBSTITUTE($C$23," ",""))&gt;150</formula>
    </cfRule>
  </conditionalFormatting>
  <conditionalFormatting sqref="D52">
    <cfRule type="expression" dxfId="5" priority="1191">
      <formula>LEN(SUBSTITUTE($C$52," ",""))&gt;500</formula>
    </cfRule>
  </conditionalFormatting>
  <conditionalFormatting sqref="D55">
    <cfRule type="expression" dxfId="4" priority="1197">
      <formula>LEN(SUBSTITUTE($C$60," ",""))&gt;1500</formula>
    </cfRule>
  </conditionalFormatting>
  <conditionalFormatting sqref="D56">
    <cfRule type="expression" dxfId="3" priority="3">
      <formula>LEN(SUBSTITUTE(#REF!," ",""))&gt;1500</formula>
    </cfRule>
  </conditionalFormatting>
  <conditionalFormatting sqref="D58">
    <cfRule type="expression" dxfId="2" priority="4">
      <formula>LEN(SUBSTITUTE(#REF!," ",""))&gt;600</formula>
    </cfRule>
  </conditionalFormatting>
  <conditionalFormatting sqref="D60">
    <cfRule type="expression" dxfId="1" priority="7">
      <formula>LEN(SUBSTITUTE(#REF!," ",""))&gt;2000</formula>
    </cfRule>
  </conditionalFormatting>
  <dataValidations xWindow="672" yWindow="934" count="9">
    <dataValidation allowBlank="1" showInputMessage="1" showErrorMessage="1" prompt="Specificare il tipo di fondo se si seleziona &quot;Altro fondo europeo&quot; o &quot;Altro fondo nazionale&quot;" sqref="B50" xr:uid="{00000000-0002-0000-0300-000003000000}"/>
    <dataValidation allowBlank="1" showInputMessage="1" showErrorMessage="1" prompt="Max 150 caratteri" sqref="B15 B34 B26 B33 B32 B31 B22 B21 B20 B23" xr:uid="{00000000-0002-0000-0300-000005000000}"/>
    <dataValidation operator="lessThanOrEqual" allowBlank="1" showInputMessage="1" showErrorMessage="1" prompt="Max 200 caratteri" sqref="B4" xr:uid="{00000000-0002-0000-0300-000006000000}"/>
    <dataValidation allowBlank="1" showInputMessage="1" showErrorMessage="1" promptTitle="ATTENZIONE:" prompt="Max 500.000 euro" sqref="B45" xr:uid="{00000000-0002-0000-0300-00000A000000}"/>
    <dataValidation allowBlank="1" showInputMessage="1" showErrorMessage="1" prompt="Specificare la forma giuridica se si seleziona &quot;Altra forma giuridica&quot;" sqref="B39" xr:uid="{00000000-0002-0000-0300-00000B000000}"/>
    <dataValidation operator="lessThanOrEqual" allowBlank="1" showInputMessage="1" showErrorMessage="1" promptTitle="Min 300 Max 1000 caratteri" prompt="Descrizione generale degli obiettivi del progetto" sqref="B52" xr:uid="{00000000-0002-0000-0300-00000C000000}"/>
    <dataValidation allowBlank="1" showInputMessage="1" showErrorMessage="1" prompt="Cliccare uno o più settori di appartenenza" sqref="C62:C64" xr:uid="{A3E4D470-8A92-44B9-8187-202621F95D38}"/>
    <dataValidation allowBlank="1" showInputMessage="1" showErrorMessage="1" promptTitle="Max 1000 caratteri" prompt="Breve sintesi delle attività del progetto" sqref="B56:C56" xr:uid="{951CABB9-D6EE-4611-BE7B-828148F4ECAC}"/>
    <dataValidation allowBlank="1" showInputMessage="1" showErrorMessage="1" promptTitle="Max 2000 caratteri" prompt="Informazioni aggiuntive sul progetto con particolare riferimento a bibliografia e/o sitografia - criterio di selezione 01.1.a)3." sqref="B60:C60" xr:uid="{C27A031D-75FD-41F0-A67D-2A0B0496A2FB}"/>
  </dataValidations>
  <hyperlinks>
    <hyperlink ref="B1" location="Indice!A1" display="Torna all'indice" xr:uid="{00000000-0004-0000-0300-000000000000}"/>
  </hyperlinks>
  <pageMargins left="0.75" right="0.75" top="1" bottom="1" header="0.3" footer="0.3"/>
  <pageSetup paperSize="9" orientation="portrait" r:id="rId1"/>
  <headerFooter alignWithMargins="0"/>
  <extLst>
    <ext xmlns:x14="http://schemas.microsoft.com/office/spreadsheetml/2009/9/main" uri="{CCE6A557-97BC-4b89-ADB6-D9C93CAAB3DF}">
      <x14:dataValidations xmlns:xm="http://schemas.microsoft.com/office/excel/2006/main" xWindow="672" yWindow="934" count="7">
        <x14:dataValidation type="list" allowBlank="1" showInputMessage="1" showErrorMessage="1" xr:uid="{00000000-0002-0000-0300-00000D000000}">
          <x14:formula1>
            <xm:f>'Info Gen'!$A$2:$A$6</xm:f>
          </x14:formula1>
          <xm:sqref>B38</xm:sqref>
        </x14:dataValidation>
        <x14:dataValidation type="list" allowBlank="1" showInputMessage="1" showErrorMessage="1" prompt="Indicare se CSR Sardegna (Complemento di Sviluppo Rurale), Programma Horizon2020 (&quot;H2020&quot;), Programma HorizonEurope (&quot;HEU&quot;) altri fondi europei, fondi nazionali/regionali o fondi privati_x000a_" xr:uid="{00000000-0002-0000-0300-000011000000}">
          <x14:formula1>
            <xm:f>'Info Gen'!$E$2:$E$8</xm:f>
          </x14:formula1>
          <xm:sqref>B49</xm:sqref>
        </x14:dataValidation>
        <x14:dataValidation type="list" allowBlank="1" showInputMessage="1" showErrorMessage="1" prompt="Indicare se CSR Sardegna (Complemento di Sviluppo Rurale), Programma Horizon2020 (&quot;H2020&quot;), Programma HorizonEurope (&quot;HEU&quot;) altri fondi europei, fondi nazionali/regionali o fondi privati_x000a_" xr:uid="{00000000-0002-0000-0300-000014000000}">
          <x14:formula1>
            <xm:f>'Info Gen'!$E$2:$E$7</xm:f>
          </x14:formula1>
          <xm:sqref>B48</xm:sqref>
        </x14:dataValidation>
        <x14:dataValidation type="list" allowBlank="1" showInputMessage="1" showErrorMessage="1" prompt="Indicare il prevalente" xr:uid="{AA4CBCB7-6BA9-4B14-A432-1F3031A05B1D}">
          <x14:formula1>
            <xm:f>Settore_Comparto!$A$2:$A$26</xm:f>
          </x14:formula1>
          <xm:sqref>B66</xm:sqref>
        </x14:dataValidation>
        <x14:dataValidation type="list" allowBlank="1" showInputMessage="1" showErrorMessage="1" prompt="Indicare il prevalente" xr:uid="{0C475877-3099-469E-9958-5A9CC88E0C64}">
          <x14:formula1>
            <xm:f>Settore!$A$2:$A$27</xm:f>
          </x14:formula1>
          <xm:sqref>B66</xm:sqref>
        </x14:dataValidation>
        <x14:dataValidation type="list" allowBlank="1" showInputMessage="1" showErrorMessage="1" prompt="Indicare se Complemento di Sviluppo Rurale (&quot;CSR&quot;), Programma Horizon2020 (&quot;H2020&quot;), Horizon Europe (&quot;HEU&quot;), fondi privati, altri fondi europei e/o nazionali" xr:uid="{00000000-0002-0000-0300-000012000000}">
          <x14:formula1>
            <xm:f>'Info Gen'!$E$2:$E$7</xm:f>
          </x14:formula1>
          <xm:sqref>B48 B49</xm:sqref>
        </x14:dataValidation>
        <x14:dataValidation type="list" allowBlank="1" showInputMessage="1" showErrorMessage="1" prompt="Inserire la provincia nella quale l'innovazione viene introdotta" xr:uid="{00000000-0002-0000-0300-00000F000000}">
          <x14:formula1>
            <xm:f>'Info Gen'!$C$2:$C$13</xm:f>
          </x14:formula1>
          <xm:sqref>B42:B43 B41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3"/>
  <dimension ref="A1:W28"/>
  <sheetViews>
    <sheetView zoomScaleNormal="100" workbookViewId="0">
      <pane xSplit="1" topLeftCell="B1" activePane="topRight" state="frozen"/>
      <selection activeCell="D17" sqref="D17"/>
      <selection pane="topRight" activeCell="C9" sqref="C9"/>
    </sheetView>
  </sheetViews>
  <sheetFormatPr defaultColWidth="11.25" defaultRowHeight="12.75" x14ac:dyDescent="0.2"/>
  <cols>
    <col min="1" max="1" width="43.75" style="4" customWidth="1"/>
    <col min="2" max="22" width="29.625" style="3" customWidth="1"/>
    <col min="23" max="23" width="25" style="2" bestFit="1" customWidth="1"/>
    <col min="24" max="16384" width="11.25" style="2"/>
  </cols>
  <sheetData>
    <row r="1" spans="1:23" ht="20.25" x14ac:dyDescent="0.2">
      <c r="A1" s="16" t="s">
        <v>586</v>
      </c>
      <c r="B1" s="44" t="s">
        <v>632</v>
      </c>
    </row>
    <row r="3" spans="1:23" ht="22.5" customHeight="1" x14ac:dyDescent="0.2">
      <c r="A3" s="17" t="s">
        <v>596</v>
      </c>
      <c r="B3" s="18" t="s">
        <v>58</v>
      </c>
      <c r="C3" s="18" t="s">
        <v>59</v>
      </c>
      <c r="D3" s="18" t="s">
        <v>60</v>
      </c>
      <c r="E3" s="18" t="s">
        <v>61</v>
      </c>
      <c r="F3" s="18" t="s">
        <v>62</v>
      </c>
      <c r="G3" s="18" t="s">
        <v>63</v>
      </c>
      <c r="H3" s="18" t="s">
        <v>174</v>
      </c>
      <c r="I3" s="18" t="s">
        <v>175</v>
      </c>
      <c r="J3" s="18" t="s">
        <v>176</v>
      </c>
      <c r="K3" s="18" t="s">
        <v>177</v>
      </c>
      <c r="L3" s="18" t="s">
        <v>178</v>
      </c>
      <c r="M3" s="18" t="s">
        <v>422</v>
      </c>
      <c r="N3" s="18" t="s">
        <v>423</v>
      </c>
      <c r="O3" s="18" t="s">
        <v>424</v>
      </c>
      <c r="P3" s="18" t="s">
        <v>425</v>
      </c>
      <c r="Q3" s="18" t="s">
        <v>426</v>
      </c>
      <c r="R3" s="18" t="s">
        <v>427</v>
      </c>
      <c r="S3" s="18" t="s">
        <v>428</v>
      </c>
      <c r="T3" s="18" t="s">
        <v>429</v>
      </c>
      <c r="U3" s="18" t="s">
        <v>430</v>
      </c>
      <c r="V3" s="18" t="s">
        <v>431</v>
      </c>
    </row>
    <row r="4" spans="1:23" x14ac:dyDescent="0.2">
      <c r="A4" s="20" t="s">
        <v>64</v>
      </c>
      <c r="B4" s="54" t="str">
        <f>IF('Info generali'!B15&lt;&gt;"",'Info generali'!B15,"")</f>
        <v/>
      </c>
      <c r="C4" s="52"/>
      <c r="D4" s="52"/>
      <c r="E4" s="52"/>
      <c r="F4" s="52"/>
      <c r="G4" s="52"/>
      <c r="H4" s="52"/>
      <c r="I4" s="52"/>
      <c r="J4" s="52"/>
      <c r="K4" s="52"/>
      <c r="L4" s="52"/>
      <c r="M4" s="52"/>
      <c r="N4" s="52"/>
      <c r="O4" s="52"/>
      <c r="P4" s="52"/>
      <c r="Q4" s="52"/>
      <c r="R4" s="52"/>
      <c r="S4" s="52"/>
      <c r="T4" s="52"/>
      <c r="U4" s="52"/>
      <c r="V4" s="52"/>
      <c r="W4" s="19"/>
    </row>
    <row r="5" spans="1:23" x14ac:dyDescent="0.2">
      <c r="A5" s="20" t="s">
        <v>587</v>
      </c>
      <c r="B5" s="45"/>
      <c r="C5" s="45"/>
      <c r="D5" s="45"/>
      <c r="E5" s="45"/>
      <c r="F5" s="45"/>
      <c r="G5" s="45"/>
      <c r="H5" s="45"/>
      <c r="I5" s="45"/>
      <c r="J5" s="45"/>
      <c r="K5" s="45"/>
      <c r="L5" s="45"/>
      <c r="M5" s="45"/>
      <c r="N5" s="45"/>
      <c r="O5" s="45"/>
      <c r="P5" s="45"/>
      <c r="Q5" s="45"/>
      <c r="R5" s="45"/>
      <c r="S5" s="45"/>
      <c r="T5" s="45"/>
      <c r="U5" s="45"/>
      <c r="V5" s="45"/>
      <c r="W5" s="19"/>
    </row>
    <row r="6" spans="1:23" x14ac:dyDescent="0.2">
      <c r="A6" s="20" t="s">
        <v>940</v>
      </c>
      <c r="B6" s="45" t="s">
        <v>421</v>
      </c>
      <c r="C6" s="45" t="s">
        <v>421</v>
      </c>
      <c r="D6" s="45" t="s">
        <v>421</v>
      </c>
      <c r="E6" s="45" t="s">
        <v>421</v>
      </c>
      <c r="F6" s="45" t="s">
        <v>421</v>
      </c>
      <c r="G6" s="45" t="s">
        <v>421</v>
      </c>
      <c r="H6" s="45" t="s">
        <v>421</v>
      </c>
      <c r="I6" s="45" t="s">
        <v>421</v>
      </c>
      <c r="J6" s="45" t="s">
        <v>421</v>
      </c>
      <c r="K6" s="45" t="s">
        <v>421</v>
      </c>
      <c r="L6" s="45" t="s">
        <v>421</v>
      </c>
      <c r="M6" s="45" t="s">
        <v>421</v>
      </c>
      <c r="N6" s="45" t="s">
        <v>421</v>
      </c>
      <c r="O6" s="45" t="s">
        <v>421</v>
      </c>
      <c r="P6" s="45" t="s">
        <v>421</v>
      </c>
      <c r="Q6" s="45" t="s">
        <v>421</v>
      </c>
      <c r="R6" s="45" t="s">
        <v>421</v>
      </c>
      <c r="S6" s="45" t="s">
        <v>421</v>
      </c>
      <c r="T6" s="45" t="s">
        <v>421</v>
      </c>
      <c r="U6" s="45" t="s">
        <v>421</v>
      </c>
      <c r="V6" s="45" t="s">
        <v>421</v>
      </c>
      <c r="W6" s="21"/>
    </row>
    <row r="7" spans="1:23" x14ac:dyDescent="0.2">
      <c r="A7" s="20" t="s">
        <v>69</v>
      </c>
      <c r="B7" s="60"/>
      <c r="C7" s="60"/>
      <c r="D7" s="60"/>
      <c r="E7" s="60"/>
      <c r="F7" s="60"/>
      <c r="G7" s="60"/>
      <c r="H7" s="60"/>
      <c r="I7" s="60"/>
      <c r="J7" s="60"/>
      <c r="K7" s="60"/>
      <c r="L7" s="60"/>
      <c r="M7" s="60"/>
      <c r="N7" s="60"/>
      <c r="O7" s="60"/>
      <c r="P7" s="60"/>
      <c r="Q7" s="60"/>
      <c r="R7" s="60"/>
      <c r="S7" s="60"/>
      <c r="T7" s="60"/>
      <c r="U7" s="60"/>
      <c r="V7" s="60"/>
      <c r="W7" s="21"/>
    </row>
    <row r="8" spans="1:23" x14ac:dyDescent="0.2">
      <c r="A8" s="20" t="s">
        <v>68</v>
      </c>
      <c r="B8" s="60"/>
      <c r="C8" s="60"/>
      <c r="D8" s="60"/>
      <c r="E8" s="60"/>
      <c r="F8" s="60"/>
      <c r="G8" s="60"/>
      <c r="H8" s="60"/>
      <c r="I8" s="60"/>
      <c r="J8" s="60"/>
      <c r="K8" s="60"/>
      <c r="L8" s="60"/>
      <c r="M8" s="60"/>
      <c r="N8" s="60"/>
      <c r="O8" s="60"/>
      <c r="P8" s="60"/>
      <c r="Q8" s="60"/>
      <c r="R8" s="60"/>
      <c r="S8" s="60"/>
      <c r="T8" s="60"/>
      <c r="U8" s="60"/>
      <c r="V8" s="60"/>
      <c r="W8" s="21"/>
    </row>
    <row r="9" spans="1:23" ht="51" x14ac:dyDescent="0.2">
      <c r="A9" s="121" t="s">
        <v>934</v>
      </c>
      <c r="B9" s="60"/>
      <c r="C9" s="60"/>
      <c r="D9" s="60"/>
      <c r="E9" s="60"/>
      <c r="F9" s="60"/>
      <c r="G9" s="60"/>
      <c r="H9" s="60"/>
      <c r="I9" s="122"/>
      <c r="J9" s="122"/>
      <c r="K9" s="122"/>
      <c r="L9" s="123"/>
      <c r="M9" s="122"/>
      <c r="N9" s="122"/>
      <c r="O9" s="122"/>
      <c r="P9" s="122"/>
      <c r="Q9" s="122"/>
      <c r="R9" s="122"/>
      <c r="S9" s="122"/>
      <c r="T9" s="122"/>
      <c r="U9" s="122"/>
      <c r="V9" s="123"/>
      <c r="W9" s="21"/>
    </row>
    <row r="10" spans="1:23" x14ac:dyDescent="0.2">
      <c r="A10" s="22" t="s">
        <v>689</v>
      </c>
      <c r="B10" s="55"/>
      <c r="C10" s="55"/>
      <c r="D10" s="55"/>
      <c r="E10" s="55"/>
      <c r="F10" s="55"/>
      <c r="G10" s="55"/>
      <c r="H10" s="55"/>
      <c r="I10" s="55"/>
      <c r="J10" s="55"/>
      <c r="K10" s="55"/>
      <c r="L10" s="56"/>
      <c r="M10" s="55"/>
      <c r="N10" s="55"/>
      <c r="O10" s="55"/>
      <c r="P10" s="55"/>
      <c r="Q10" s="55"/>
      <c r="R10" s="55"/>
      <c r="S10" s="55"/>
      <c r="T10" s="55"/>
      <c r="U10" s="55"/>
      <c r="V10" s="56"/>
    </row>
    <row r="11" spans="1:23" x14ac:dyDescent="0.2">
      <c r="A11" s="23" t="s">
        <v>87</v>
      </c>
      <c r="B11" s="61"/>
      <c r="C11" s="61"/>
      <c r="D11" s="61"/>
      <c r="E11" s="61"/>
      <c r="F11" s="61"/>
      <c r="G11" s="61"/>
      <c r="H11" s="61"/>
      <c r="I11" s="61"/>
      <c r="J11" s="61"/>
      <c r="K11" s="61"/>
      <c r="L11" s="61"/>
      <c r="M11" s="61"/>
      <c r="N11" s="61"/>
      <c r="O11" s="61"/>
      <c r="P11" s="61"/>
      <c r="Q11" s="61"/>
      <c r="R11" s="61"/>
      <c r="S11" s="61"/>
      <c r="T11" s="61"/>
      <c r="U11" s="61"/>
      <c r="V11" s="61"/>
    </row>
    <row r="12" spans="1:23" x14ac:dyDescent="0.2">
      <c r="A12" s="20" t="s">
        <v>86</v>
      </c>
      <c r="B12" s="45"/>
      <c r="C12" s="45"/>
      <c r="D12" s="45"/>
      <c r="E12" s="45"/>
      <c r="F12" s="45"/>
      <c r="G12" s="45"/>
      <c r="H12" s="45"/>
      <c r="I12" s="45"/>
      <c r="J12" s="45"/>
      <c r="K12" s="45"/>
      <c r="L12" s="45"/>
      <c r="M12" s="45"/>
      <c r="N12" s="45"/>
      <c r="O12" s="45"/>
      <c r="P12" s="45"/>
      <c r="Q12" s="45"/>
      <c r="R12" s="45"/>
      <c r="S12" s="45"/>
      <c r="T12" s="45"/>
      <c r="U12" s="45"/>
      <c r="V12" s="45"/>
    </row>
    <row r="13" spans="1:23" x14ac:dyDescent="0.2">
      <c r="A13" s="20" t="s">
        <v>71</v>
      </c>
      <c r="B13" s="45"/>
      <c r="C13" s="45"/>
      <c r="D13" s="45"/>
      <c r="E13" s="45"/>
      <c r="F13" s="45"/>
      <c r="G13" s="45"/>
      <c r="H13" s="45"/>
      <c r="I13" s="45"/>
      <c r="J13" s="45"/>
      <c r="K13" s="45"/>
      <c r="L13" s="45"/>
      <c r="M13" s="45"/>
      <c r="N13" s="45"/>
      <c r="O13" s="45"/>
      <c r="P13" s="45"/>
      <c r="Q13" s="45"/>
      <c r="R13" s="45"/>
      <c r="S13" s="45"/>
      <c r="T13" s="45"/>
      <c r="U13" s="45"/>
      <c r="V13" s="45"/>
    </row>
    <row r="14" spans="1:23" x14ac:dyDescent="0.2">
      <c r="A14" s="22" t="s">
        <v>609</v>
      </c>
      <c r="B14" s="57"/>
      <c r="C14" s="57"/>
      <c r="D14" s="57"/>
      <c r="E14" s="57"/>
      <c r="F14" s="57"/>
      <c r="G14" s="57"/>
      <c r="H14" s="57"/>
      <c r="I14" s="57"/>
      <c r="J14" s="57"/>
      <c r="K14" s="57"/>
      <c r="L14" s="58"/>
      <c r="M14" s="57"/>
      <c r="N14" s="57"/>
      <c r="O14" s="57"/>
      <c r="P14" s="57"/>
      <c r="Q14" s="57"/>
      <c r="R14" s="57"/>
      <c r="S14" s="57"/>
      <c r="T14" s="57"/>
      <c r="U14" s="57"/>
      <c r="V14" s="58"/>
      <c r="W14" s="21"/>
    </row>
    <row r="15" spans="1:23" x14ac:dyDescent="0.2">
      <c r="A15" s="20" t="s">
        <v>70</v>
      </c>
      <c r="B15" s="53" t="str">
        <f>IF('Info generali'!B16&lt;&gt;"",'Info generali'!B16,"")</f>
        <v/>
      </c>
      <c r="C15" s="45"/>
      <c r="D15" s="45"/>
      <c r="E15" s="45"/>
      <c r="F15" s="45"/>
      <c r="G15" s="45"/>
      <c r="H15" s="45"/>
      <c r="I15" s="45"/>
      <c r="J15" s="45"/>
      <c r="K15" s="45"/>
      <c r="L15" s="45"/>
      <c r="M15" s="45"/>
      <c r="N15" s="45"/>
      <c r="O15" s="45"/>
      <c r="P15" s="45"/>
      <c r="Q15" s="45"/>
      <c r="R15" s="45"/>
      <c r="S15" s="45"/>
      <c r="T15" s="45"/>
      <c r="U15" s="45"/>
      <c r="V15" s="45"/>
      <c r="W15" s="19"/>
    </row>
    <row r="16" spans="1:23" x14ac:dyDescent="0.2">
      <c r="A16" s="20" t="s">
        <v>65</v>
      </c>
      <c r="B16" s="53" t="str">
        <f>IF('Info generali'!B17&lt;&gt;"",'Info generali'!B17,"")</f>
        <v/>
      </c>
      <c r="C16" s="45"/>
      <c r="D16" s="45"/>
      <c r="E16" s="45"/>
      <c r="F16" s="45"/>
      <c r="G16" s="45"/>
      <c r="H16" s="45"/>
      <c r="I16" s="45"/>
      <c r="J16" s="45"/>
      <c r="K16" s="45"/>
      <c r="L16" s="45"/>
      <c r="M16" s="45"/>
      <c r="N16" s="45"/>
      <c r="O16" s="45"/>
      <c r="P16" s="45"/>
      <c r="Q16" s="45"/>
      <c r="R16" s="45"/>
      <c r="S16" s="45"/>
      <c r="T16" s="45"/>
      <c r="U16" s="45"/>
      <c r="V16" s="45"/>
      <c r="W16" s="19"/>
    </row>
    <row r="17" spans="1:23" x14ac:dyDescent="0.2">
      <c r="A17" s="20" t="s">
        <v>66</v>
      </c>
      <c r="B17" s="53" t="str">
        <f>IF('Info generali'!B18&lt;&gt;"",'Info generali'!B18,"")</f>
        <v/>
      </c>
      <c r="C17" s="45"/>
      <c r="D17" s="45"/>
      <c r="E17" s="45"/>
      <c r="F17" s="45"/>
      <c r="G17" s="45"/>
      <c r="H17" s="45"/>
      <c r="I17" s="45"/>
      <c r="J17" s="45"/>
      <c r="K17" s="45"/>
      <c r="L17" s="45"/>
      <c r="M17" s="45"/>
      <c r="N17" s="45"/>
      <c r="O17" s="45"/>
      <c r="P17" s="45"/>
      <c r="Q17" s="45"/>
      <c r="R17" s="45"/>
      <c r="S17" s="45"/>
      <c r="T17" s="45"/>
      <c r="U17" s="45"/>
      <c r="V17" s="45"/>
      <c r="W17" s="19"/>
    </row>
    <row r="18" spans="1:23" x14ac:dyDescent="0.2">
      <c r="A18" s="20" t="s">
        <v>607</v>
      </c>
      <c r="B18" s="53" t="str">
        <f>IF('Info generali'!B19&lt;&gt;"",'Info generali'!B19,"")</f>
        <v/>
      </c>
      <c r="C18" s="62"/>
      <c r="D18" s="62"/>
      <c r="E18" s="62"/>
      <c r="F18" s="62"/>
      <c r="G18" s="62"/>
      <c r="H18" s="62"/>
      <c r="I18" s="62"/>
      <c r="J18" s="62"/>
      <c r="K18" s="62"/>
      <c r="L18" s="62"/>
      <c r="M18" s="62"/>
      <c r="N18" s="62"/>
      <c r="O18" s="62"/>
      <c r="P18" s="62"/>
      <c r="Q18" s="62"/>
      <c r="R18" s="62"/>
      <c r="S18" s="62"/>
      <c r="T18" s="62"/>
      <c r="U18" s="62"/>
      <c r="V18" s="62"/>
      <c r="W18" s="19"/>
    </row>
    <row r="19" spans="1:23" x14ac:dyDescent="0.2">
      <c r="A19" s="20" t="s">
        <v>608</v>
      </c>
      <c r="B19" s="53" t="str">
        <f t="shared" ref="B19:V19" si="0">IF(CONCATENATE(B15,B16,B17,B18)&lt;&gt;"", B15&amp;" "&amp;B16&amp;" ("&amp;B17&amp;") "&amp;B18,"")</f>
        <v/>
      </c>
      <c r="C19" s="53" t="str">
        <f>IF(CONCATENATE(C15,C16,C17,C18)&lt;&gt;"", C15&amp;" "&amp;C16&amp;" ("&amp;C17&amp;") "&amp;C18,"")</f>
        <v/>
      </c>
      <c r="D19" s="53" t="str">
        <f t="shared" si="0"/>
        <v/>
      </c>
      <c r="E19" s="53" t="str">
        <f t="shared" si="0"/>
        <v/>
      </c>
      <c r="F19" s="53" t="str">
        <f t="shared" si="0"/>
        <v/>
      </c>
      <c r="G19" s="53" t="str">
        <f t="shared" si="0"/>
        <v/>
      </c>
      <c r="H19" s="53" t="str">
        <f t="shared" si="0"/>
        <v/>
      </c>
      <c r="I19" s="53" t="str">
        <f t="shared" si="0"/>
        <v/>
      </c>
      <c r="J19" s="53" t="str">
        <f t="shared" si="0"/>
        <v/>
      </c>
      <c r="K19" s="53" t="str">
        <f t="shared" si="0"/>
        <v/>
      </c>
      <c r="L19" s="53" t="str">
        <f t="shared" si="0"/>
        <v/>
      </c>
      <c r="M19" s="53" t="str">
        <f t="shared" si="0"/>
        <v/>
      </c>
      <c r="N19" s="53" t="str">
        <f t="shared" si="0"/>
        <v/>
      </c>
      <c r="O19" s="53" t="str">
        <f t="shared" si="0"/>
        <v/>
      </c>
      <c r="P19" s="53" t="str">
        <f t="shared" si="0"/>
        <v/>
      </c>
      <c r="Q19" s="53" t="str">
        <f t="shared" si="0"/>
        <v/>
      </c>
      <c r="R19" s="53" t="str">
        <f t="shared" si="0"/>
        <v/>
      </c>
      <c r="S19" s="53" t="str">
        <f t="shared" si="0"/>
        <v/>
      </c>
      <c r="T19" s="53" t="str">
        <f t="shared" si="0"/>
        <v/>
      </c>
      <c r="U19" s="53" t="str">
        <f t="shared" si="0"/>
        <v/>
      </c>
      <c r="V19" s="53" t="str">
        <f t="shared" si="0"/>
        <v/>
      </c>
      <c r="W19" s="19"/>
    </row>
    <row r="20" spans="1:23" x14ac:dyDescent="0.2">
      <c r="A20" s="20" t="s">
        <v>583</v>
      </c>
      <c r="B20" s="53" t="str">
        <f>IF('Info generali'!B21&lt;&gt;"",'Info generali'!B21,"")</f>
        <v/>
      </c>
      <c r="C20" s="131"/>
      <c r="D20" s="45"/>
      <c r="E20" s="45"/>
      <c r="F20" s="45"/>
      <c r="G20" s="45"/>
      <c r="H20" s="45"/>
      <c r="I20" s="45"/>
      <c r="J20" s="45"/>
      <c r="K20" s="45"/>
      <c r="L20" s="45"/>
      <c r="M20" s="45"/>
      <c r="N20" s="45"/>
      <c r="O20" s="45"/>
      <c r="P20" s="45"/>
      <c r="Q20" s="45"/>
      <c r="R20" s="45"/>
      <c r="S20" s="45"/>
      <c r="T20" s="45"/>
      <c r="U20" s="45"/>
      <c r="V20" s="45"/>
      <c r="W20" s="19"/>
    </row>
    <row r="21" spans="1:23" x14ac:dyDescent="0.2">
      <c r="A21" s="20" t="s">
        <v>606</v>
      </c>
      <c r="B21" s="53" t="str">
        <f>IF('Info generali'!B22&lt;&gt;"",'Info generali'!B22,"")</f>
        <v/>
      </c>
      <c r="C21" s="131"/>
      <c r="D21" s="45"/>
      <c r="E21" s="45"/>
      <c r="F21" s="45"/>
      <c r="G21" s="45"/>
      <c r="H21" s="45"/>
      <c r="I21" s="45"/>
      <c r="J21" s="45"/>
      <c r="K21" s="45"/>
      <c r="L21" s="45"/>
      <c r="M21" s="45"/>
      <c r="N21" s="45"/>
      <c r="O21" s="45"/>
      <c r="P21" s="45"/>
      <c r="Q21" s="45"/>
      <c r="R21" s="45"/>
      <c r="S21" s="45"/>
      <c r="T21" s="45"/>
      <c r="U21" s="45"/>
      <c r="V21" s="45"/>
      <c r="W21" s="19"/>
    </row>
    <row r="22" spans="1:23" x14ac:dyDescent="0.2">
      <c r="A22" s="20" t="s">
        <v>67</v>
      </c>
      <c r="B22" s="53" t="str">
        <f>IF('Info generali'!B23&lt;&gt;"",'Info generali'!B23,"")</f>
        <v/>
      </c>
      <c r="C22" s="45"/>
      <c r="D22" s="45"/>
      <c r="E22" s="45"/>
      <c r="F22" s="45"/>
      <c r="G22" s="45"/>
      <c r="H22" s="45"/>
      <c r="I22" s="45"/>
      <c r="J22" s="45"/>
      <c r="K22" s="45"/>
      <c r="L22" s="45"/>
      <c r="M22" s="45"/>
      <c r="N22" s="45"/>
      <c r="O22" s="45"/>
      <c r="P22" s="45"/>
      <c r="Q22" s="45"/>
      <c r="R22" s="45"/>
      <c r="S22" s="45"/>
      <c r="T22" s="45"/>
      <c r="U22" s="45"/>
      <c r="V22" s="45"/>
      <c r="W22" s="19"/>
    </row>
    <row r="23" spans="1:23" x14ac:dyDescent="0.2">
      <c r="A23" s="22" t="s">
        <v>610</v>
      </c>
      <c r="B23" s="59"/>
      <c r="C23" s="59"/>
      <c r="D23" s="59"/>
      <c r="E23" s="59"/>
      <c r="F23" s="59"/>
      <c r="G23" s="59"/>
      <c r="H23" s="59"/>
      <c r="I23" s="59"/>
      <c r="J23" s="59"/>
      <c r="K23" s="59"/>
      <c r="L23" s="59"/>
      <c r="M23" s="59"/>
      <c r="N23" s="59"/>
      <c r="O23" s="59"/>
      <c r="P23" s="59"/>
      <c r="Q23" s="59"/>
      <c r="R23" s="59"/>
      <c r="S23" s="59"/>
      <c r="T23" s="59"/>
      <c r="U23" s="59"/>
      <c r="V23" s="59"/>
    </row>
    <row r="24" spans="1:23" x14ac:dyDescent="0.2">
      <c r="A24" s="20" t="s">
        <v>70</v>
      </c>
      <c r="B24" s="61"/>
      <c r="C24" s="61"/>
      <c r="D24" s="61"/>
      <c r="E24" s="61"/>
      <c r="F24" s="61"/>
      <c r="G24" s="61"/>
      <c r="H24" s="61"/>
      <c r="I24" s="61"/>
      <c r="J24" s="61"/>
      <c r="K24" s="61"/>
      <c r="L24" s="61"/>
      <c r="M24" s="61"/>
      <c r="N24" s="61"/>
      <c r="O24" s="61"/>
      <c r="P24" s="61"/>
      <c r="Q24" s="61"/>
      <c r="R24" s="61"/>
      <c r="S24" s="61"/>
      <c r="T24" s="61"/>
      <c r="U24" s="61"/>
      <c r="V24" s="61"/>
      <c r="W24" s="19"/>
    </row>
    <row r="25" spans="1:23" x14ac:dyDescent="0.2">
      <c r="A25" s="20" t="s">
        <v>65</v>
      </c>
      <c r="B25" s="45"/>
      <c r="C25" s="45"/>
      <c r="D25" s="45"/>
      <c r="E25" s="45"/>
      <c r="F25" s="45"/>
      <c r="G25" s="45"/>
      <c r="H25" s="45"/>
      <c r="I25" s="45"/>
      <c r="J25" s="45"/>
      <c r="K25" s="45"/>
      <c r="L25" s="45"/>
      <c r="M25" s="45"/>
      <c r="N25" s="45"/>
      <c r="O25" s="45"/>
      <c r="P25" s="45"/>
      <c r="Q25" s="45"/>
      <c r="R25" s="45"/>
      <c r="S25" s="45"/>
      <c r="T25" s="45"/>
      <c r="U25" s="45"/>
      <c r="V25" s="45"/>
      <c r="W25" s="19"/>
    </row>
    <row r="26" spans="1:23" x14ac:dyDescent="0.2">
      <c r="A26" s="20" t="s">
        <v>66</v>
      </c>
      <c r="B26" s="45"/>
      <c r="C26" s="45"/>
      <c r="D26" s="45"/>
      <c r="E26" s="45"/>
      <c r="F26" s="45"/>
      <c r="G26" s="45"/>
      <c r="H26" s="45"/>
      <c r="I26" s="45"/>
      <c r="J26" s="45"/>
      <c r="K26" s="45"/>
      <c r="L26" s="45"/>
      <c r="M26" s="45"/>
      <c r="N26" s="45"/>
      <c r="O26" s="45"/>
      <c r="P26" s="45"/>
      <c r="Q26" s="45"/>
      <c r="R26" s="45"/>
      <c r="S26" s="45"/>
      <c r="T26" s="45"/>
      <c r="U26" s="45"/>
      <c r="V26" s="45"/>
      <c r="W26" s="19"/>
    </row>
    <row r="27" spans="1:23" x14ac:dyDescent="0.2">
      <c r="A27" s="20" t="s">
        <v>607</v>
      </c>
      <c r="B27" s="60"/>
      <c r="C27" s="60"/>
      <c r="D27" s="60"/>
      <c r="E27" s="60"/>
      <c r="F27" s="60"/>
      <c r="G27" s="60"/>
      <c r="H27" s="60"/>
      <c r="I27" s="60"/>
      <c r="J27" s="60"/>
      <c r="K27" s="60"/>
      <c r="L27" s="60"/>
      <c r="M27" s="60"/>
      <c r="N27" s="60"/>
      <c r="O27" s="60"/>
      <c r="P27" s="60"/>
      <c r="Q27" s="60"/>
      <c r="R27" s="60"/>
      <c r="S27" s="60"/>
      <c r="T27" s="60"/>
      <c r="U27" s="60"/>
      <c r="V27" s="60"/>
      <c r="W27" s="19"/>
    </row>
    <row r="28" spans="1:23" x14ac:dyDescent="0.2">
      <c r="A28" s="24" t="str">
        <f>IF(21-COUNTBLANK(B4:V4)&lt;&gt;'Info generali'!B36,"Controllo totali: Attenzione! Il numero di partner non coincide","Controllo totali: OK")</f>
        <v>Controllo totali: OK</v>
      </c>
      <c r="B28" s="25"/>
      <c r="C28" s="25"/>
      <c r="D28" s="25"/>
      <c r="E28" s="25"/>
      <c r="F28" s="25"/>
      <c r="G28" s="25"/>
      <c r="H28" s="25"/>
      <c r="I28" s="25"/>
      <c r="J28" s="25"/>
      <c r="K28" s="25"/>
      <c r="L28" s="25"/>
      <c r="M28" s="25"/>
      <c r="N28" s="25"/>
      <c r="O28" s="25"/>
      <c r="P28" s="25"/>
      <c r="Q28" s="25"/>
      <c r="R28" s="25"/>
      <c r="S28" s="25"/>
      <c r="T28" s="25"/>
      <c r="U28" s="25"/>
      <c r="V28" s="25"/>
    </row>
  </sheetData>
  <hyperlinks>
    <hyperlink ref="B1" location="Indice!A1" display="Torna all'indice" xr:uid="{00000000-0004-0000-0400-000000000000}"/>
  </hyperlinks>
  <pageMargins left="0.75" right="0.75" top="1" bottom="1" header="0.3" footer="0.3"/>
  <pageSetup paperSize="9" orientation="portrait" r:id="rId1"/>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prompt="Indicare il prevalente" xr:uid="{00000000-0002-0000-0400-000000000000}">
          <x14:formula1>
            <xm:f>Settore_Comparto!$A$2:$A$27</xm:f>
          </x14:formula1>
          <xm:sqref>B6:V6</xm:sqref>
        </x14:dataValidation>
        <x14:dataValidation type="list" allowBlank="1" showInputMessage="1" showErrorMessage="1" xr:uid="{00000000-0002-0000-0400-000001000000}">
          <x14:formula1>
            <xm:f>Settore_Comparto!$A$2:$A$26</xm:f>
          </x14:formula1>
          <xm:sqref>B6:V6</xm:sqref>
        </x14:dataValidation>
        <x14:dataValidation type="list" allowBlank="1" showInputMessage="1" showErrorMessage="1" prompt="Indicare la tipologia di partner tra quelle ammissibili" xr:uid="{58BC0EEC-9243-4745-BD5F-3E2EEDE2CE04}">
          <x14:formula1>
            <xm:f>Beneficiari!$A$2:$A$10</xm:f>
          </x14:formula1>
          <xm:sqref>B5:V5</xm:sqref>
        </x14:dataValidation>
        <x14:dataValidation type="list" allowBlank="1" showInputMessage="1" showErrorMessage="1" prompt="Selezionare una delle categorie tra le tipologie di partner previste._x000a__x000a_" xr:uid="{62A0EE1A-47E7-4136-B775-D017E859440E}">
          <x14:formula1>
            <xm:f>Beneficiari!$A$2:$A$10</xm:f>
          </x14:formula1>
          <xm:sqref>B5:V5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oglio25"/>
  <dimension ref="A1:HQ69"/>
  <sheetViews>
    <sheetView zoomScale="55" zoomScaleNormal="55" zoomScalePageLayoutView="111" workbookViewId="0">
      <selection activeCell="H20" sqref="H20"/>
    </sheetView>
  </sheetViews>
  <sheetFormatPr defaultColWidth="11.25" defaultRowHeight="12.75" x14ac:dyDescent="0.2"/>
  <cols>
    <col min="1" max="1" width="32.875" style="2" customWidth="1"/>
    <col min="2" max="3" width="29.25" style="6" customWidth="1"/>
    <col min="4" max="4" width="13.75" style="2" customWidth="1"/>
    <col min="5" max="5" width="16" style="2" customWidth="1"/>
    <col min="6" max="6" width="12.875" style="2" customWidth="1"/>
    <col min="7" max="22" width="13.75" style="2" customWidth="1"/>
    <col min="23" max="24" width="13.75" style="113" customWidth="1"/>
    <col min="25" max="224" width="13.75" style="2" customWidth="1"/>
    <col min="225" max="225" width="13.125" style="2" customWidth="1"/>
    <col min="226" max="16384" width="11.25" style="2"/>
  </cols>
  <sheetData>
    <row r="1" spans="1:225" ht="20.25" x14ac:dyDescent="0.3">
      <c r="A1" s="26" t="s">
        <v>699</v>
      </c>
      <c r="B1" s="44" t="s">
        <v>632</v>
      </c>
      <c r="C1" s="44"/>
      <c r="W1" s="2"/>
      <c r="X1" s="2"/>
    </row>
    <row r="2" spans="1:225" ht="12" customHeight="1" x14ac:dyDescent="0.3">
      <c r="A2" s="26"/>
      <c r="B2" s="44"/>
      <c r="C2" s="44"/>
      <c r="W2" s="2"/>
      <c r="X2" s="2"/>
    </row>
    <row r="3" spans="1:225" x14ac:dyDescent="0.2">
      <c r="A3" s="173" t="str">
        <f>IF(SUM(HQ8:HQ17)&lt;&gt;'Info generali'!B45,"Controllo totali: Attenzione! Il totale dei costi non coincide con il costo del progetto","Controllo totali: OK")</f>
        <v>Controllo totali: OK</v>
      </c>
      <c r="B3" s="174"/>
      <c r="C3" s="110"/>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c r="AZ3" s="49"/>
      <c r="BA3" s="49"/>
      <c r="BB3" s="49"/>
      <c r="BC3" s="49"/>
      <c r="BD3" s="49"/>
      <c r="BE3" s="49"/>
      <c r="BF3" s="49"/>
      <c r="BG3" s="49"/>
      <c r="BH3" s="49"/>
      <c r="BI3" s="49"/>
      <c r="BJ3" s="49"/>
      <c r="BK3" s="49"/>
      <c r="BL3" s="49"/>
      <c r="BM3" s="49"/>
      <c r="BN3" s="49"/>
      <c r="BO3" s="49"/>
      <c r="BP3" s="49"/>
      <c r="BQ3" s="49"/>
      <c r="BR3" s="49"/>
      <c r="BS3" s="49"/>
      <c r="BT3" s="49"/>
      <c r="BU3" s="49"/>
      <c r="BV3" s="49"/>
      <c r="BW3" s="49"/>
      <c r="BX3" s="49"/>
      <c r="BY3" s="49"/>
      <c r="BZ3" s="49"/>
      <c r="CA3" s="49"/>
      <c r="CB3" s="49"/>
      <c r="CC3" s="49"/>
      <c r="CD3" s="49"/>
      <c r="CE3" s="49"/>
      <c r="CF3" s="49"/>
      <c r="CG3" s="49"/>
      <c r="CH3" s="49"/>
      <c r="CI3" s="49"/>
      <c r="CJ3" s="49"/>
      <c r="CK3" s="49"/>
      <c r="CL3" s="49"/>
      <c r="CM3" s="49"/>
      <c r="CN3" s="49"/>
      <c r="CO3" s="49"/>
      <c r="CP3" s="49"/>
      <c r="CQ3" s="49"/>
      <c r="CR3" s="49"/>
      <c r="CS3" s="49"/>
      <c r="CT3" s="49"/>
      <c r="CU3" s="49"/>
      <c r="CV3" s="49"/>
      <c r="CW3" s="49"/>
      <c r="CX3" s="49"/>
      <c r="CY3" s="49"/>
      <c r="CZ3" s="49"/>
      <c r="DA3" s="49"/>
      <c r="DB3" s="49"/>
      <c r="DC3" s="49"/>
      <c r="DD3" s="49"/>
      <c r="DE3" s="49"/>
      <c r="DF3" s="49"/>
      <c r="DG3" s="49"/>
      <c r="DH3" s="49"/>
      <c r="DI3" s="49"/>
      <c r="DJ3" s="49"/>
      <c r="DK3" s="49"/>
      <c r="DL3" s="49"/>
      <c r="DM3" s="49"/>
      <c r="DN3" s="49"/>
      <c r="DO3" s="49"/>
      <c r="DP3" s="49"/>
      <c r="DQ3" s="49"/>
      <c r="DR3" s="49"/>
      <c r="DS3" s="49"/>
      <c r="DT3" s="49"/>
      <c r="DU3" s="49"/>
      <c r="DV3" s="49"/>
      <c r="DW3" s="49"/>
      <c r="DX3" s="49"/>
      <c r="DY3" s="49"/>
      <c r="DZ3" s="49"/>
      <c r="EA3" s="49"/>
      <c r="EB3" s="49"/>
      <c r="EC3" s="49"/>
      <c r="ED3" s="49"/>
      <c r="EE3" s="49"/>
      <c r="EF3" s="49"/>
      <c r="EG3" s="49"/>
      <c r="EH3" s="49"/>
      <c r="EI3" s="49"/>
      <c r="EJ3" s="49"/>
      <c r="EK3" s="49"/>
      <c r="EL3" s="49"/>
      <c r="EM3" s="49"/>
      <c r="EN3" s="49"/>
      <c r="EO3" s="49"/>
      <c r="EP3" s="49"/>
      <c r="EQ3" s="49"/>
      <c r="ER3" s="49"/>
      <c r="ES3" s="49"/>
      <c r="ET3" s="49"/>
      <c r="EU3" s="49"/>
      <c r="EV3" s="49"/>
      <c r="EW3" s="49"/>
      <c r="EX3" s="49"/>
      <c r="EY3" s="49"/>
      <c r="EZ3" s="49"/>
      <c r="FA3" s="49"/>
      <c r="FB3" s="49"/>
      <c r="FC3" s="49"/>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9"/>
      <c r="HN3" s="49"/>
      <c r="HO3" s="49"/>
      <c r="HP3" s="49"/>
      <c r="HQ3" s="49"/>
    </row>
    <row r="4" spans="1:225" ht="20.25" customHeight="1" x14ac:dyDescent="0.2">
      <c r="A4" s="178" t="s">
        <v>924</v>
      </c>
      <c r="B4" s="181" t="s">
        <v>925</v>
      </c>
      <c r="C4" s="181" t="s">
        <v>923</v>
      </c>
      <c r="D4" s="175" t="s">
        <v>932</v>
      </c>
      <c r="E4" s="175" t="s">
        <v>659</v>
      </c>
      <c r="F4" s="170" t="s">
        <v>58</v>
      </c>
      <c r="G4" s="171"/>
      <c r="H4" s="171"/>
      <c r="I4" s="171"/>
      <c r="J4" s="171"/>
      <c r="K4" s="171"/>
      <c r="L4" s="171"/>
      <c r="M4" s="171"/>
      <c r="N4" s="171"/>
      <c r="O4" s="172"/>
      <c r="P4" s="170" t="s">
        <v>59</v>
      </c>
      <c r="Q4" s="171"/>
      <c r="R4" s="171"/>
      <c r="S4" s="171"/>
      <c r="T4" s="171"/>
      <c r="U4" s="171"/>
      <c r="V4" s="171"/>
      <c r="W4" s="171"/>
      <c r="X4" s="171"/>
      <c r="Y4" s="172"/>
      <c r="Z4" s="170" t="s">
        <v>60</v>
      </c>
      <c r="AA4" s="171"/>
      <c r="AB4" s="171"/>
      <c r="AC4" s="171"/>
      <c r="AD4" s="171"/>
      <c r="AE4" s="171"/>
      <c r="AF4" s="171"/>
      <c r="AG4" s="171"/>
      <c r="AH4" s="171"/>
      <c r="AI4" s="172"/>
      <c r="AJ4" s="170" t="s">
        <v>61</v>
      </c>
      <c r="AK4" s="171"/>
      <c r="AL4" s="171"/>
      <c r="AM4" s="171"/>
      <c r="AN4" s="171"/>
      <c r="AO4" s="171"/>
      <c r="AP4" s="171"/>
      <c r="AQ4" s="171"/>
      <c r="AR4" s="171"/>
      <c r="AS4" s="172"/>
      <c r="AT4" s="170" t="s">
        <v>62</v>
      </c>
      <c r="AU4" s="171"/>
      <c r="AV4" s="171"/>
      <c r="AW4" s="171"/>
      <c r="AX4" s="171"/>
      <c r="AY4" s="171"/>
      <c r="AZ4" s="171"/>
      <c r="BA4" s="171"/>
      <c r="BB4" s="171"/>
      <c r="BC4" s="172"/>
      <c r="BD4" s="170" t="s">
        <v>63</v>
      </c>
      <c r="BE4" s="171"/>
      <c r="BF4" s="171"/>
      <c r="BG4" s="171"/>
      <c r="BH4" s="171"/>
      <c r="BI4" s="171"/>
      <c r="BJ4" s="171"/>
      <c r="BK4" s="171"/>
      <c r="BL4" s="171"/>
      <c r="BM4" s="172"/>
      <c r="BN4" s="170" t="s">
        <v>174</v>
      </c>
      <c r="BO4" s="171"/>
      <c r="BP4" s="171"/>
      <c r="BQ4" s="171"/>
      <c r="BR4" s="171"/>
      <c r="BS4" s="171"/>
      <c r="BT4" s="171"/>
      <c r="BU4" s="171"/>
      <c r="BV4" s="171"/>
      <c r="BW4" s="172"/>
      <c r="BX4" s="170" t="s">
        <v>175</v>
      </c>
      <c r="BY4" s="171"/>
      <c r="BZ4" s="171"/>
      <c r="CA4" s="171"/>
      <c r="CB4" s="171"/>
      <c r="CC4" s="171"/>
      <c r="CD4" s="171"/>
      <c r="CE4" s="171"/>
      <c r="CF4" s="171"/>
      <c r="CG4" s="172"/>
      <c r="CH4" s="170" t="s">
        <v>176</v>
      </c>
      <c r="CI4" s="171"/>
      <c r="CJ4" s="171"/>
      <c r="CK4" s="171"/>
      <c r="CL4" s="171"/>
      <c r="CM4" s="171"/>
      <c r="CN4" s="171"/>
      <c r="CO4" s="171"/>
      <c r="CP4" s="171"/>
      <c r="CQ4" s="172"/>
      <c r="CR4" s="170" t="s">
        <v>177</v>
      </c>
      <c r="CS4" s="171"/>
      <c r="CT4" s="171"/>
      <c r="CU4" s="171"/>
      <c r="CV4" s="171"/>
      <c r="CW4" s="171"/>
      <c r="CX4" s="171"/>
      <c r="CY4" s="171"/>
      <c r="CZ4" s="171"/>
      <c r="DA4" s="172"/>
      <c r="DB4" s="170" t="s">
        <v>178</v>
      </c>
      <c r="DC4" s="171"/>
      <c r="DD4" s="171"/>
      <c r="DE4" s="171"/>
      <c r="DF4" s="171"/>
      <c r="DG4" s="171"/>
      <c r="DH4" s="171"/>
      <c r="DI4" s="171"/>
      <c r="DJ4" s="171"/>
      <c r="DK4" s="172"/>
      <c r="DL4" s="170" t="s">
        <v>422</v>
      </c>
      <c r="DM4" s="171"/>
      <c r="DN4" s="171"/>
      <c r="DO4" s="171"/>
      <c r="DP4" s="171"/>
      <c r="DQ4" s="171"/>
      <c r="DR4" s="171"/>
      <c r="DS4" s="171"/>
      <c r="DT4" s="171"/>
      <c r="DU4" s="172"/>
      <c r="DV4" s="170" t="s">
        <v>423</v>
      </c>
      <c r="DW4" s="171"/>
      <c r="DX4" s="171"/>
      <c r="DY4" s="171"/>
      <c r="DZ4" s="171"/>
      <c r="EA4" s="171"/>
      <c r="EB4" s="171"/>
      <c r="EC4" s="171"/>
      <c r="ED4" s="171"/>
      <c r="EE4" s="172"/>
      <c r="EF4" s="170" t="s">
        <v>424</v>
      </c>
      <c r="EG4" s="171"/>
      <c r="EH4" s="171"/>
      <c r="EI4" s="171"/>
      <c r="EJ4" s="171"/>
      <c r="EK4" s="171"/>
      <c r="EL4" s="171"/>
      <c r="EM4" s="171"/>
      <c r="EN4" s="171"/>
      <c r="EO4" s="172"/>
      <c r="EP4" s="170" t="s">
        <v>425</v>
      </c>
      <c r="EQ4" s="171"/>
      <c r="ER4" s="171"/>
      <c r="ES4" s="171"/>
      <c r="ET4" s="171"/>
      <c r="EU4" s="171"/>
      <c r="EV4" s="171"/>
      <c r="EW4" s="171"/>
      <c r="EX4" s="171"/>
      <c r="EY4" s="172"/>
      <c r="EZ4" s="170" t="s">
        <v>426</v>
      </c>
      <c r="FA4" s="171"/>
      <c r="FB4" s="171"/>
      <c r="FC4" s="171"/>
      <c r="FD4" s="171"/>
      <c r="FE4" s="171"/>
      <c r="FF4" s="171"/>
      <c r="FG4" s="171"/>
      <c r="FH4" s="171"/>
      <c r="FI4" s="172"/>
      <c r="FJ4" s="170" t="s">
        <v>427</v>
      </c>
      <c r="FK4" s="171"/>
      <c r="FL4" s="171"/>
      <c r="FM4" s="171"/>
      <c r="FN4" s="171"/>
      <c r="FO4" s="171"/>
      <c r="FP4" s="171"/>
      <c r="FQ4" s="171"/>
      <c r="FR4" s="171"/>
      <c r="FS4" s="172"/>
      <c r="FT4" s="170" t="s">
        <v>428</v>
      </c>
      <c r="FU4" s="171"/>
      <c r="FV4" s="171"/>
      <c r="FW4" s="171"/>
      <c r="FX4" s="171"/>
      <c r="FY4" s="171"/>
      <c r="FZ4" s="171"/>
      <c r="GA4" s="171"/>
      <c r="GB4" s="171"/>
      <c r="GC4" s="172"/>
      <c r="GD4" s="170" t="s">
        <v>429</v>
      </c>
      <c r="GE4" s="171"/>
      <c r="GF4" s="171"/>
      <c r="GG4" s="171"/>
      <c r="GH4" s="171"/>
      <c r="GI4" s="171"/>
      <c r="GJ4" s="171"/>
      <c r="GK4" s="171"/>
      <c r="GL4" s="171"/>
      <c r="GM4" s="172"/>
      <c r="GN4" s="170" t="s">
        <v>430</v>
      </c>
      <c r="GO4" s="171"/>
      <c r="GP4" s="171"/>
      <c r="GQ4" s="171"/>
      <c r="GR4" s="171"/>
      <c r="GS4" s="171"/>
      <c r="GT4" s="171"/>
      <c r="GU4" s="171"/>
      <c r="GV4" s="171"/>
      <c r="GW4" s="172"/>
      <c r="GX4" s="170" t="s">
        <v>431</v>
      </c>
      <c r="GY4" s="171"/>
      <c r="GZ4" s="171"/>
      <c r="HA4" s="171"/>
      <c r="HB4" s="171"/>
      <c r="HC4" s="171"/>
      <c r="HD4" s="171"/>
      <c r="HE4" s="171"/>
      <c r="HF4" s="171"/>
      <c r="HG4" s="172"/>
      <c r="HH4" s="184" t="s">
        <v>173</v>
      </c>
      <c r="HI4" s="185"/>
      <c r="HJ4" s="185"/>
      <c r="HK4" s="185"/>
      <c r="HL4" s="185"/>
      <c r="HM4" s="185"/>
      <c r="HN4" s="185"/>
      <c r="HO4" s="185"/>
      <c r="HP4" s="185"/>
      <c r="HQ4" s="186"/>
    </row>
    <row r="5" spans="1:225" ht="19.5" customHeight="1" x14ac:dyDescent="0.2">
      <c r="A5" s="179"/>
      <c r="B5" s="182"/>
      <c r="C5" s="182"/>
      <c r="D5" s="176"/>
      <c r="E5" s="176"/>
      <c r="F5" s="107" t="str">
        <f>IF(Partenariato!B4&lt;&gt;0,Partenariato!B4,"")</f>
        <v/>
      </c>
      <c r="G5" s="108"/>
      <c r="H5" s="108"/>
      <c r="I5" s="108"/>
      <c r="J5" s="108"/>
      <c r="K5" s="108"/>
      <c r="L5" s="108"/>
      <c r="M5" s="108"/>
      <c r="N5" s="108"/>
      <c r="O5" s="109"/>
      <c r="P5" s="162" t="str">
        <f>IF(Partenariato!C4&lt;&gt;0,Partenariato!C4,"")</f>
        <v/>
      </c>
      <c r="Q5" s="163"/>
      <c r="R5" s="163"/>
      <c r="S5" s="163"/>
      <c r="T5" s="163"/>
      <c r="U5" s="163"/>
      <c r="V5" s="163"/>
      <c r="W5" s="163"/>
      <c r="X5" s="163"/>
      <c r="Y5" s="164"/>
      <c r="Z5" s="162" t="str">
        <f>IF(Partenariato!D4&lt;&gt;0,Partenariato!D4,"")</f>
        <v/>
      </c>
      <c r="AA5" s="163"/>
      <c r="AB5" s="163"/>
      <c r="AC5" s="163"/>
      <c r="AD5" s="163"/>
      <c r="AE5" s="163"/>
      <c r="AF5" s="163"/>
      <c r="AG5" s="163"/>
      <c r="AH5" s="163"/>
      <c r="AI5" s="164"/>
      <c r="AJ5" s="162" t="str">
        <f>IF(Partenariato!E4&lt;&gt;0,Partenariato!E4,"")</f>
        <v/>
      </c>
      <c r="AK5" s="163"/>
      <c r="AL5" s="163"/>
      <c r="AM5" s="163"/>
      <c r="AN5" s="163"/>
      <c r="AO5" s="163"/>
      <c r="AP5" s="163"/>
      <c r="AQ5" s="163"/>
      <c r="AR5" s="163"/>
      <c r="AS5" s="164"/>
      <c r="AT5" s="162" t="str">
        <f>IF(Partenariato!F4&lt;&gt;0,Partenariato!F4,"")</f>
        <v/>
      </c>
      <c r="AU5" s="163"/>
      <c r="AV5" s="163"/>
      <c r="AW5" s="163"/>
      <c r="AX5" s="163"/>
      <c r="AY5" s="163"/>
      <c r="AZ5" s="163"/>
      <c r="BA5" s="163"/>
      <c r="BB5" s="163"/>
      <c r="BC5" s="164"/>
      <c r="BD5" s="162" t="str">
        <f>IF(Partenariato!G4&lt;&gt;0,Partenariato!G4,"")</f>
        <v/>
      </c>
      <c r="BE5" s="163"/>
      <c r="BF5" s="163"/>
      <c r="BG5" s="163"/>
      <c r="BH5" s="163"/>
      <c r="BI5" s="163"/>
      <c r="BJ5" s="163"/>
      <c r="BK5" s="163"/>
      <c r="BL5" s="163"/>
      <c r="BM5" s="164"/>
      <c r="BN5" s="162" t="str">
        <f>IF(Partenariato!H4&lt;&gt;0,Partenariato!H4,"")</f>
        <v/>
      </c>
      <c r="BO5" s="163"/>
      <c r="BP5" s="163"/>
      <c r="BQ5" s="163"/>
      <c r="BR5" s="163"/>
      <c r="BS5" s="163"/>
      <c r="BT5" s="163"/>
      <c r="BU5" s="163"/>
      <c r="BV5" s="163"/>
      <c r="BW5" s="164"/>
      <c r="BX5" s="162" t="str">
        <f>IF(Partenariato!I4&lt;&gt;0,Partenariato!I4,"")</f>
        <v/>
      </c>
      <c r="BY5" s="163"/>
      <c r="BZ5" s="163"/>
      <c r="CA5" s="163"/>
      <c r="CB5" s="163"/>
      <c r="CC5" s="163"/>
      <c r="CD5" s="163"/>
      <c r="CE5" s="163"/>
      <c r="CF5" s="163"/>
      <c r="CG5" s="164"/>
      <c r="CH5" s="162" t="str">
        <f>IF(Partenariato!J4&lt;&gt;0,Partenariato!J4,"")</f>
        <v/>
      </c>
      <c r="CI5" s="163"/>
      <c r="CJ5" s="163"/>
      <c r="CK5" s="163"/>
      <c r="CL5" s="163"/>
      <c r="CM5" s="163"/>
      <c r="CN5" s="163"/>
      <c r="CO5" s="163"/>
      <c r="CP5" s="163"/>
      <c r="CQ5" s="164"/>
      <c r="CR5" s="162" t="str">
        <f>IF(Partenariato!K4&lt;&gt;0,Partenariato!K4,"")</f>
        <v/>
      </c>
      <c r="CS5" s="163"/>
      <c r="CT5" s="163"/>
      <c r="CU5" s="163"/>
      <c r="CV5" s="163"/>
      <c r="CW5" s="163"/>
      <c r="CX5" s="163"/>
      <c r="CY5" s="163"/>
      <c r="CZ5" s="163"/>
      <c r="DA5" s="164"/>
      <c r="DB5" s="162" t="str">
        <f>IF(Partenariato!L4&lt;&gt;0,Partenariato!L4,"")</f>
        <v/>
      </c>
      <c r="DC5" s="163"/>
      <c r="DD5" s="163"/>
      <c r="DE5" s="163"/>
      <c r="DF5" s="163"/>
      <c r="DG5" s="163"/>
      <c r="DH5" s="163"/>
      <c r="DI5" s="163"/>
      <c r="DJ5" s="163"/>
      <c r="DK5" s="164"/>
      <c r="DL5" s="162" t="str">
        <f>IF(Partenariato!M4&lt;&gt;0,Partenariato!M4,"")</f>
        <v/>
      </c>
      <c r="DM5" s="163"/>
      <c r="DN5" s="163"/>
      <c r="DO5" s="163"/>
      <c r="DP5" s="163"/>
      <c r="DQ5" s="163"/>
      <c r="DR5" s="163"/>
      <c r="DS5" s="163"/>
      <c r="DT5" s="163"/>
      <c r="DU5" s="164"/>
      <c r="DV5" s="162" t="str">
        <f>IF(Partenariato!N4&lt;&gt;0,Partenariato!N4,"")</f>
        <v/>
      </c>
      <c r="DW5" s="163"/>
      <c r="DX5" s="163"/>
      <c r="DY5" s="163"/>
      <c r="DZ5" s="163"/>
      <c r="EA5" s="163"/>
      <c r="EB5" s="163"/>
      <c r="EC5" s="163"/>
      <c r="ED5" s="163"/>
      <c r="EE5" s="164"/>
      <c r="EF5" s="162" t="str">
        <f>IF(Partenariato!O4&lt;&gt;0,Partenariato!O4,"")</f>
        <v/>
      </c>
      <c r="EG5" s="163"/>
      <c r="EH5" s="163"/>
      <c r="EI5" s="163"/>
      <c r="EJ5" s="163"/>
      <c r="EK5" s="163"/>
      <c r="EL5" s="163"/>
      <c r="EM5" s="163"/>
      <c r="EN5" s="163"/>
      <c r="EO5" s="164"/>
      <c r="EP5" s="162" t="str">
        <f>IF(Partenariato!P4&lt;&gt;0,Partenariato!P4,"")</f>
        <v/>
      </c>
      <c r="EQ5" s="163"/>
      <c r="ER5" s="163"/>
      <c r="ES5" s="163"/>
      <c r="ET5" s="163"/>
      <c r="EU5" s="163"/>
      <c r="EV5" s="163"/>
      <c r="EW5" s="163"/>
      <c r="EX5" s="163"/>
      <c r="EY5" s="164"/>
      <c r="EZ5" s="162" t="str">
        <f>IF(Partenariato!Q4&lt;&gt;0,Partenariato!Q4,"")</f>
        <v/>
      </c>
      <c r="FA5" s="163"/>
      <c r="FB5" s="163"/>
      <c r="FC5" s="163"/>
      <c r="FD5" s="163"/>
      <c r="FE5" s="163"/>
      <c r="FF5" s="163"/>
      <c r="FG5" s="163"/>
      <c r="FH5" s="163"/>
      <c r="FI5" s="164"/>
      <c r="FJ5" s="162" t="str">
        <f>IF(Partenariato!R4&lt;&gt;0,Partenariato!R4,"")</f>
        <v/>
      </c>
      <c r="FK5" s="163"/>
      <c r="FL5" s="163"/>
      <c r="FM5" s="163"/>
      <c r="FN5" s="163"/>
      <c r="FO5" s="163"/>
      <c r="FP5" s="163"/>
      <c r="FQ5" s="163"/>
      <c r="FR5" s="163"/>
      <c r="FS5" s="164"/>
      <c r="FT5" s="162" t="str">
        <f>IF(Partenariato!S4&lt;&gt;0,Partenariato!S4,"")</f>
        <v/>
      </c>
      <c r="FU5" s="163"/>
      <c r="FV5" s="163"/>
      <c r="FW5" s="163"/>
      <c r="FX5" s="163"/>
      <c r="FY5" s="163"/>
      <c r="FZ5" s="163"/>
      <c r="GA5" s="163"/>
      <c r="GB5" s="163"/>
      <c r="GC5" s="164"/>
      <c r="GD5" s="162" t="str">
        <f>IF(Partenariato!T4&lt;&gt;0,Partenariato!T4,"")</f>
        <v/>
      </c>
      <c r="GE5" s="163"/>
      <c r="GF5" s="163"/>
      <c r="GG5" s="163"/>
      <c r="GH5" s="163"/>
      <c r="GI5" s="163"/>
      <c r="GJ5" s="163"/>
      <c r="GK5" s="163"/>
      <c r="GL5" s="163"/>
      <c r="GM5" s="164"/>
      <c r="GN5" s="162" t="str">
        <f>IF(Partenariato!U4&lt;&gt;0,Partenariato!U4,"")</f>
        <v/>
      </c>
      <c r="GO5" s="163"/>
      <c r="GP5" s="163"/>
      <c r="GQ5" s="163"/>
      <c r="GR5" s="163"/>
      <c r="GS5" s="163"/>
      <c r="GT5" s="163"/>
      <c r="GU5" s="163"/>
      <c r="GV5" s="163"/>
      <c r="GW5" s="164"/>
      <c r="GX5" s="162" t="str">
        <f>IF(Partenariato!V4&lt;&gt;0,Partenariato!V4,"")</f>
        <v/>
      </c>
      <c r="GY5" s="163"/>
      <c r="GZ5" s="163"/>
      <c r="HA5" s="163"/>
      <c r="HB5" s="163"/>
      <c r="HC5" s="163"/>
      <c r="HD5" s="163"/>
      <c r="HE5" s="163"/>
      <c r="HF5" s="163"/>
      <c r="HG5" s="164"/>
      <c r="HH5" s="187"/>
      <c r="HI5" s="188"/>
      <c r="HJ5" s="188"/>
      <c r="HK5" s="188"/>
      <c r="HL5" s="188"/>
      <c r="HM5" s="188"/>
      <c r="HN5" s="188"/>
      <c r="HO5" s="188"/>
      <c r="HP5" s="188"/>
      <c r="HQ5" s="189"/>
    </row>
    <row r="6" spans="1:225" ht="29.25" customHeight="1" x14ac:dyDescent="0.2">
      <c r="A6" s="179"/>
      <c r="B6" s="182"/>
      <c r="C6" s="182"/>
      <c r="D6" s="176"/>
      <c r="E6" s="176"/>
      <c r="F6" s="165" t="s">
        <v>858</v>
      </c>
      <c r="G6" s="166" t="s">
        <v>776</v>
      </c>
      <c r="H6" s="165" t="s">
        <v>777</v>
      </c>
      <c r="I6" s="165" t="s">
        <v>778</v>
      </c>
      <c r="J6" s="167" t="s">
        <v>779</v>
      </c>
      <c r="K6" s="165" t="s">
        <v>780</v>
      </c>
      <c r="L6" s="165" t="s">
        <v>690</v>
      </c>
      <c r="M6" s="165" t="s">
        <v>691</v>
      </c>
      <c r="N6" s="165" t="s">
        <v>692</v>
      </c>
      <c r="O6" s="168" t="s">
        <v>661</v>
      </c>
      <c r="P6" s="165" t="s">
        <v>858</v>
      </c>
      <c r="Q6" s="166" t="s">
        <v>776</v>
      </c>
      <c r="R6" s="165" t="s">
        <v>777</v>
      </c>
      <c r="S6" s="165" t="s">
        <v>778</v>
      </c>
      <c r="T6" s="167" t="s">
        <v>779</v>
      </c>
      <c r="U6" s="165" t="s">
        <v>780</v>
      </c>
      <c r="V6" s="165" t="s">
        <v>690</v>
      </c>
      <c r="W6" s="165" t="s">
        <v>691</v>
      </c>
      <c r="X6" s="165" t="s">
        <v>692</v>
      </c>
      <c r="Y6" s="168" t="s">
        <v>661</v>
      </c>
      <c r="Z6" s="165" t="s">
        <v>858</v>
      </c>
      <c r="AA6" s="166" t="s">
        <v>776</v>
      </c>
      <c r="AB6" s="165" t="s">
        <v>777</v>
      </c>
      <c r="AC6" s="165" t="s">
        <v>778</v>
      </c>
      <c r="AD6" s="167" t="s">
        <v>779</v>
      </c>
      <c r="AE6" s="165" t="s">
        <v>780</v>
      </c>
      <c r="AF6" s="165" t="s">
        <v>690</v>
      </c>
      <c r="AG6" s="160" t="s">
        <v>691</v>
      </c>
      <c r="AH6" s="160" t="s">
        <v>692</v>
      </c>
      <c r="AI6" s="168" t="s">
        <v>661</v>
      </c>
      <c r="AJ6" s="165" t="s">
        <v>858</v>
      </c>
      <c r="AK6" s="166" t="s">
        <v>776</v>
      </c>
      <c r="AL6" s="165" t="s">
        <v>777</v>
      </c>
      <c r="AM6" s="165" t="s">
        <v>778</v>
      </c>
      <c r="AN6" s="167" t="s">
        <v>779</v>
      </c>
      <c r="AO6" s="165" t="s">
        <v>780</v>
      </c>
      <c r="AP6" s="165" t="s">
        <v>690</v>
      </c>
      <c r="AQ6" s="160" t="s">
        <v>691</v>
      </c>
      <c r="AR6" s="160" t="s">
        <v>692</v>
      </c>
      <c r="AS6" s="168" t="s">
        <v>661</v>
      </c>
      <c r="AT6" s="165" t="s">
        <v>858</v>
      </c>
      <c r="AU6" s="166" t="s">
        <v>776</v>
      </c>
      <c r="AV6" s="165" t="s">
        <v>777</v>
      </c>
      <c r="AW6" s="165" t="s">
        <v>778</v>
      </c>
      <c r="AX6" s="167" t="s">
        <v>779</v>
      </c>
      <c r="AY6" s="165" t="s">
        <v>780</v>
      </c>
      <c r="AZ6" s="165" t="s">
        <v>690</v>
      </c>
      <c r="BA6" s="160" t="s">
        <v>691</v>
      </c>
      <c r="BB6" s="160" t="s">
        <v>692</v>
      </c>
      <c r="BC6" s="168" t="s">
        <v>661</v>
      </c>
      <c r="BD6" s="165" t="s">
        <v>858</v>
      </c>
      <c r="BE6" s="166" t="s">
        <v>776</v>
      </c>
      <c r="BF6" s="165" t="s">
        <v>777</v>
      </c>
      <c r="BG6" s="165" t="s">
        <v>778</v>
      </c>
      <c r="BH6" s="167" t="s">
        <v>779</v>
      </c>
      <c r="BI6" s="165" t="s">
        <v>780</v>
      </c>
      <c r="BJ6" s="165" t="s">
        <v>690</v>
      </c>
      <c r="BK6" s="160" t="s">
        <v>691</v>
      </c>
      <c r="BL6" s="160" t="s">
        <v>692</v>
      </c>
      <c r="BM6" s="168" t="s">
        <v>661</v>
      </c>
      <c r="BN6" s="165" t="s">
        <v>858</v>
      </c>
      <c r="BO6" s="166" t="s">
        <v>776</v>
      </c>
      <c r="BP6" s="165" t="s">
        <v>777</v>
      </c>
      <c r="BQ6" s="165" t="s">
        <v>778</v>
      </c>
      <c r="BR6" s="167" t="s">
        <v>779</v>
      </c>
      <c r="BS6" s="165" t="s">
        <v>780</v>
      </c>
      <c r="BT6" s="165" t="s">
        <v>690</v>
      </c>
      <c r="BU6" s="160" t="s">
        <v>691</v>
      </c>
      <c r="BV6" s="160" t="s">
        <v>692</v>
      </c>
      <c r="BW6" s="168" t="s">
        <v>661</v>
      </c>
      <c r="BX6" s="165" t="s">
        <v>858</v>
      </c>
      <c r="BY6" s="166" t="s">
        <v>776</v>
      </c>
      <c r="BZ6" s="165" t="s">
        <v>777</v>
      </c>
      <c r="CA6" s="165" t="s">
        <v>778</v>
      </c>
      <c r="CB6" s="167" t="s">
        <v>779</v>
      </c>
      <c r="CC6" s="165" t="s">
        <v>780</v>
      </c>
      <c r="CD6" s="165" t="s">
        <v>690</v>
      </c>
      <c r="CE6" s="160" t="s">
        <v>691</v>
      </c>
      <c r="CF6" s="160" t="s">
        <v>692</v>
      </c>
      <c r="CG6" s="168" t="s">
        <v>661</v>
      </c>
      <c r="CH6" s="165" t="s">
        <v>858</v>
      </c>
      <c r="CI6" s="166" t="s">
        <v>776</v>
      </c>
      <c r="CJ6" s="165" t="s">
        <v>777</v>
      </c>
      <c r="CK6" s="165" t="s">
        <v>778</v>
      </c>
      <c r="CL6" s="167" t="s">
        <v>779</v>
      </c>
      <c r="CM6" s="165" t="s">
        <v>780</v>
      </c>
      <c r="CN6" s="165" t="s">
        <v>690</v>
      </c>
      <c r="CO6" s="160" t="s">
        <v>691</v>
      </c>
      <c r="CP6" s="160" t="s">
        <v>692</v>
      </c>
      <c r="CQ6" s="168" t="s">
        <v>661</v>
      </c>
      <c r="CR6" s="165" t="s">
        <v>858</v>
      </c>
      <c r="CS6" s="166" t="s">
        <v>776</v>
      </c>
      <c r="CT6" s="165" t="s">
        <v>777</v>
      </c>
      <c r="CU6" s="165" t="s">
        <v>778</v>
      </c>
      <c r="CV6" s="167" t="s">
        <v>779</v>
      </c>
      <c r="CW6" s="165" t="s">
        <v>780</v>
      </c>
      <c r="CX6" s="165" t="s">
        <v>690</v>
      </c>
      <c r="CY6" s="160" t="s">
        <v>691</v>
      </c>
      <c r="CZ6" s="160" t="s">
        <v>692</v>
      </c>
      <c r="DA6" s="168" t="s">
        <v>661</v>
      </c>
      <c r="DB6" s="165" t="s">
        <v>858</v>
      </c>
      <c r="DC6" s="166" t="s">
        <v>776</v>
      </c>
      <c r="DD6" s="165" t="s">
        <v>777</v>
      </c>
      <c r="DE6" s="165" t="s">
        <v>778</v>
      </c>
      <c r="DF6" s="167" t="s">
        <v>779</v>
      </c>
      <c r="DG6" s="165" t="s">
        <v>780</v>
      </c>
      <c r="DH6" s="165" t="s">
        <v>690</v>
      </c>
      <c r="DI6" s="160" t="s">
        <v>691</v>
      </c>
      <c r="DJ6" s="160" t="s">
        <v>692</v>
      </c>
      <c r="DK6" s="168" t="s">
        <v>661</v>
      </c>
      <c r="DL6" s="165" t="s">
        <v>858</v>
      </c>
      <c r="DM6" s="166" t="s">
        <v>776</v>
      </c>
      <c r="DN6" s="165" t="s">
        <v>777</v>
      </c>
      <c r="DO6" s="165" t="s">
        <v>778</v>
      </c>
      <c r="DP6" s="167" t="s">
        <v>779</v>
      </c>
      <c r="DQ6" s="165" t="s">
        <v>780</v>
      </c>
      <c r="DR6" s="165" t="s">
        <v>690</v>
      </c>
      <c r="DS6" s="160" t="s">
        <v>691</v>
      </c>
      <c r="DT6" s="160" t="s">
        <v>692</v>
      </c>
      <c r="DU6" s="168" t="s">
        <v>661</v>
      </c>
      <c r="DV6" s="165" t="s">
        <v>858</v>
      </c>
      <c r="DW6" s="166" t="s">
        <v>776</v>
      </c>
      <c r="DX6" s="165" t="s">
        <v>777</v>
      </c>
      <c r="DY6" s="165" t="s">
        <v>778</v>
      </c>
      <c r="DZ6" s="167" t="s">
        <v>779</v>
      </c>
      <c r="EA6" s="165" t="s">
        <v>780</v>
      </c>
      <c r="EB6" s="165" t="s">
        <v>690</v>
      </c>
      <c r="EC6" s="160" t="s">
        <v>691</v>
      </c>
      <c r="ED6" s="160" t="s">
        <v>692</v>
      </c>
      <c r="EE6" s="168" t="s">
        <v>661</v>
      </c>
      <c r="EF6" s="165" t="s">
        <v>858</v>
      </c>
      <c r="EG6" s="166" t="s">
        <v>776</v>
      </c>
      <c r="EH6" s="165" t="s">
        <v>777</v>
      </c>
      <c r="EI6" s="165" t="s">
        <v>778</v>
      </c>
      <c r="EJ6" s="167" t="s">
        <v>779</v>
      </c>
      <c r="EK6" s="165" t="s">
        <v>780</v>
      </c>
      <c r="EL6" s="165" t="s">
        <v>690</v>
      </c>
      <c r="EM6" s="160" t="s">
        <v>691</v>
      </c>
      <c r="EN6" s="160" t="s">
        <v>692</v>
      </c>
      <c r="EO6" s="168" t="s">
        <v>661</v>
      </c>
      <c r="EP6" s="165" t="s">
        <v>858</v>
      </c>
      <c r="EQ6" s="166" t="s">
        <v>776</v>
      </c>
      <c r="ER6" s="165" t="s">
        <v>777</v>
      </c>
      <c r="ES6" s="165" t="s">
        <v>778</v>
      </c>
      <c r="ET6" s="167" t="s">
        <v>779</v>
      </c>
      <c r="EU6" s="165" t="s">
        <v>780</v>
      </c>
      <c r="EV6" s="165" t="s">
        <v>690</v>
      </c>
      <c r="EW6" s="160" t="s">
        <v>691</v>
      </c>
      <c r="EX6" s="160" t="s">
        <v>692</v>
      </c>
      <c r="EY6" s="168" t="s">
        <v>661</v>
      </c>
      <c r="EZ6" s="165" t="s">
        <v>858</v>
      </c>
      <c r="FA6" s="166" t="s">
        <v>776</v>
      </c>
      <c r="FB6" s="165" t="s">
        <v>777</v>
      </c>
      <c r="FC6" s="165" t="s">
        <v>778</v>
      </c>
      <c r="FD6" s="167" t="s">
        <v>779</v>
      </c>
      <c r="FE6" s="165" t="s">
        <v>780</v>
      </c>
      <c r="FF6" s="165" t="s">
        <v>690</v>
      </c>
      <c r="FG6" s="160" t="s">
        <v>691</v>
      </c>
      <c r="FH6" s="160" t="s">
        <v>692</v>
      </c>
      <c r="FI6" s="168" t="s">
        <v>661</v>
      </c>
      <c r="FJ6" s="165" t="s">
        <v>858</v>
      </c>
      <c r="FK6" s="166" t="s">
        <v>776</v>
      </c>
      <c r="FL6" s="165" t="s">
        <v>777</v>
      </c>
      <c r="FM6" s="165" t="s">
        <v>778</v>
      </c>
      <c r="FN6" s="167" t="s">
        <v>779</v>
      </c>
      <c r="FO6" s="165" t="s">
        <v>780</v>
      </c>
      <c r="FP6" s="165" t="s">
        <v>690</v>
      </c>
      <c r="FQ6" s="160" t="s">
        <v>691</v>
      </c>
      <c r="FR6" s="160" t="s">
        <v>692</v>
      </c>
      <c r="FS6" s="168" t="s">
        <v>661</v>
      </c>
      <c r="FT6" s="165" t="s">
        <v>858</v>
      </c>
      <c r="FU6" s="166" t="s">
        <v>776</v>
      </c>
      <c r="FV6" s="165" t="s">
        <v>777</v>
      </c>
      <c r="FW6" s="165" t="s">
        <v>778</v>
      </c>
      <c r="FX6" s="167" t="s">
        <v>779</v>
      </c>
      <c r="FY6" s="165" t="s">
        <v>780</v>
      </c>
      <c r="FZ6" s="165" t="s">
        <v>690</v>
      </c>
      <c r="GA6" s="160" t="s">
        <v>691</v>
      </c>
      <c r="GB6" s="160" t="s">
        <v>692</v>
      </c>
      <c r="GC6" s="168" t="s">
        <v>661</v>
      </c>
      <c r="GD6" s="165" t="s">
        <v>858</v>
      </c>
      <c r="GE6" s="166" t="s">
        <v>776</v>
      </c>
      <c r="GF6" s="165" t="s">
        <v>777</v>
      </c>
      <c r="GG6" s="165" t="s">
        <v>778</v>
      </c>
      <c r="GH6" s="167" t="s">
        <v>779</v>
      </c>
      <c r="GI6" s="165" t="s">
        <v>780</v>
      </c>
      <c r="GJ6" s="165" t="s">
        <v>690</v>
      </c>
      <c r="GK6" s="160" t="s">
        <v>691</v>
      </c>
      <c r="GL6" s="160" t="s">
        <v>692</v>
      </c>
      <c r="GM6" s="168" t="s">
        <v>661</v>
      </c>
      <c r="GN6" s="165" t="s">
        <v>858</v>
      </c>
      <c r="GO6" s="166" t="s">
        <v>776</v>
      </c>
      <c r="GP6" s="165" t="s">
        <v>777</v>
      </c>
      <c r="GQ6" s="165" t="s">
        <v>778</v>
      </c>
      <c r="GR6" s="167" t="s">
        <v>779</v>
      </c>
      <c r="GS6" s="165" t="s">
        <v>780</v>
      </c>
      <c r="GT6" s="165" t="s">
        <v>690</v>
      </c>
      <c r="GU6" s="160" t="s">
        <v>691</v>
      </c>
      <c r="GV6" s="160" t="s">
        <v>692</v>
      </c>
      <c r="GW6" s="168" t="s">
        <v>661</v>
      </c>
      <c r="GX6" s="165" t="s">
        <v>858</v>
      </c>
      <c r="GY6" s="166" t="s">
        <v>776</v>
      </c>
      <c r="GZ6" s="165" t="s">
        <v>777</v>
      </c>
      <c r="HA6" s="165" t="s">
        <v>778</v>
      </c>
      <c r="HB6" s="167" t="s">
        <v>779</v>
      </c>
      <c r="HC6" s="165" t="s">
        <v>780</v>
      </c>
      <c r="HD6" s="165" t="s">
        <v>690</v>
      </c>
      <c r="HE6" s="160" t="s">
        <v>691</v>
      </c>
      <c r="HF6" s="160" t="s">
        <v>692</v>
      </c>
      <c r="HG6" s="168" t="s">
        <v>661</v>
      </c>
      <c r="HH6" s="165" t="s">
        <v>858</v>
      </c>
      <c r="HI6" s="166" t="s">
        <v>776</v>
      </c>
      <c r="HJ6" s="165" t="s">
        <v>777</v>
      </c>
      <c r="HK6" s="165" t="s">
        <v>778</v>
      </c>
      <c r="HL6" s="167" t="s">
        <v>779</v>
      </c>
      <c r="HM6" s="165" t="s">
        <v>780</v>
      </c>
      <c r="HN6" s="165" t="s">
        <v>690</v>
      </c>
      <c r="HO6" s="160" t="s">
        <v>691</v>
      </c>
      <c r="HP6" s="160" t="s">
        <v>692</v>
      </c>
      <c r="HQ6" s="168" t="s">
        <v>661</v>
      </c>
    </row>
    <row r="7" spans="1:225" ht="166.5" customHeight="1" x14ac:dyDescent="0.2">
      <c r="A7" s="180"/>
      <c r="B7" s="183"/>
      <c r="C7" s="183"/>
      <c r="D7" s="177"/>
      <c r="E7" s="177"/>
      <c r="F7" s="165"/>
      <c r="G7" s="166"/>
      <c r="H7" s="165"/>
      <c r="I7" s="165"/>
      <c r="J7" s="167"/>
      <c r="K7" s="165"/>
      <c r="L7" s="165"/>
      <c r="M7" s="165"/>
      <c r="N7" s="165"/>
      <c r="O7" s="169"/>
      <c r="P7" s="165"/>
      <c r="Q7" s="166"/>
      <c r="R7" s="165"/>
      <c r="S7" s="165"/>
      <c r="T7" s="167"/>
      <c r="U7" s="165"/>
      <c r="V7" s="165"/>
      <c r="W7" s="165"/>
      <c r="X7" s="165"/>
      <c r="Y7" s="169"/>
      <c r="Z7" s="165"/>
      <c r="AA7" s="166"/>
      <c r="AB7" s="165"/>
      <c r="AC7" s="165"/>
      <c r="AD7" s="167"/>
      <c r="AE7" s="165"/>
      <c r="AF7" s="165"/>
      <c r="AG7" s="161"/>
      <c r="AH7" s="161"/>
      <c r="AI7" s="169"/>
      <c r="AJ7" s="165"/>
      <c r="AK7" s="166"/>
      <c r="AL7" s="165"/>
      <c r="AM7" s="165"/>
      <c r="AN7" s="167"/>
      <c r="AO7" s="165"/>
      <c r="AP7" s="165"/>
      <c r="AQ7" s="161"/>
      <c r="AR7" s="161"/>
      <c r="AS7" s="169"/>
      <c r="AT7" s="165"/>
      <c r="AU7" s="166"/>
      <c r="AV7" s="165"/>
      <c r="AW7" s="165"/>
      <c r="AX7" s="167"/>
      <c r="AY7" s="165"/>
      <c r="AZ7" s="165"/>
      <c r="BA7" s="161"/>
      <c r="BB7" s="161"/>
      <c r="BC7" s="169"/>
      <c r="BD7" s="165"/>
      <c r="BE7" s="166"/>
      <c r="BF7" s="165"/>
      <c r="BG7" s="165"/>
      <c r="BH7" s="167"/>
      <c r="BI7" s="165"/>
      <c r="BJ7" s="165"/>
      <c r="BK7" s="161"/>
      <c r="BL7" s="161"/>
      <c r="BM7" s="169"/>
      <c r="BN7" s="165"/>
      <c r="BO7" s="166"/>
      <c r="BP7" s="165"/>
      <c r="BQ7" s="165"/>
      <c r="BR7" s="167"/>
      <c r="BS7" s="165"/>
      <c r="BT7" s="165"/>
      <c r="BU7" s="161"/>
      <c r="BV7" s="161"/>
      <c r="BW7" s="169"/>
      <c r="BX7" s="165"/>
      <c r="BY7" s="166"/>
      <c r="BZ7" s="165"/>
      <c r="CA7" s="165"/>
      <c r="CB7" s="167"/>
      <c r="CC7" s="165"/>
      <c r="CD7" s="165"/>
      <c r="CE7" s="161"/>
      <c r="CF7" s="161"/>
      <c r="CG7" s="169"/>
      <c r="CH7" s="165"/>
      <c r="CI7" s="166"/>
      <c r="CJ7" s="165"/>
      <c r="CK7" s="165"/>
      <c r="CL7" s="167"/>
      <c r="CM7" s="165"/>
      <c r="CN7" s="165"/>
      <c r="CO7" s="161"/>
      <c r="CP7" s="161"/>
      <c r="CQ7" s="169"/>
      <c r="CR7" s="165"/>
      <c r="CS7" s="166"/>
      <c r="CT7" s="165"/>
      <c r="CU7" s="165"/>
      <c r="CV7" s="167"/>
      <c r="CW7" s="165"/>
      <c r="CX7" s="165"/>
      <c r="CY7" s="161"/>
      <c r="CZ7" s="161"/>
      <c r="DA7" s="169"/>
      <c r="DB7" s="165"/>
      <c r="DC7" s="166"/>
      <c r="DD7" s="165"/>
      <c r="DE7" s="165"/>
      <c r="DF7" s="167"/>
      <c r="DG7" s="165"/>
      <c r="DH7" s="165"/>
      <c r="DI7" s="161"/>
      <c r="DJ7" s="161"/>
      <c r="DK7" s="169"/>
      <c r="DL7" s="165"/>
      <c r="DM7" s="166"/>
      <c r="DN7" s="165"/>
      <c r="DO7" s="165"/>
      <c r="DP7" s="167"/>
      <c r="DQ7" s="165"/>
      <c r="DR7" s="165"/>
      <c r="DS7" s="161"/>
      <c r="DT7" s="161"/>
      <c r="DU7" s="169"/>
      <c r="DV7" s="165"/>
      <c r="DW7" s="166"/>
      <c r="DX7" s="165"/>
      <c r="DY7" s="165"/>
      <c r="DZ7" s="167"/>
      <c r="EA7" s="165"/>
      <c r="EB7" s="165"/>
      <c r="EC7" s="161"/>
      <c r="ED7" s="161"/>
      <c r="EE7" s="169"/>
      <c r="EF7" s="165"/>
      <c r="EG7" s="166"/>
      <c r="EH7" s="165"/>
      <c r="EI7" s="165"/>
      <c r="EJ7" s="167"/>
      <c r="EK7" s="165"/>
      <c r="EL7" s="165"/>
      <c r="EM7" s="161"/>
      <c r="EN7" s="161"/>
      <c r="EO7" s="169"/>
      <c r="EP7" s="165"/>
      <c r="EQ7" s="166"/>
      <c r="ER7" s="165"/>
      <c r="ES7" s="165"/>
      <c r="ET7" s="167"/>
      <c r="EU7" s="165"/>
      <c r="EV7" s="165"/>
      <c r="EW7" s="161"/>
      <c r="EX7" s="161"/>
      <c r="EY7" s="169"/>
      <c r="EZ7" s="165"/>
      <c r="FA7" s="166"/>
      <c r="FB7" s="165"/>
      <c r="FC7" s="165"/>
      <c r="FD7" s="167"/>
      <c r="FE7" s="165"/>
      <c r="FF7" s="165"/>
      <c r="FG7" s="161"/>
      <c r="FH7" s="161"/>
      <c r="FI7" s="169"/>
      <c r="FJ7" s="165"/>
      <c r="FK7" s="166"/>
      <c r="FL7" s="165"/>
      <c r="FM7" s="165"/>
      <c r="FN7" s="167"/>
      <c r="FO7" s="165"/>
      <c r="FP7" s="165"/>
      <c r="FQ7" s="161"/>
      <c r="FR7" s="161"/>
      <c r="FS7" s="169"/>
      <c r="FT7" s="165"/>
      <c r="FU7" s="166"/>
      <c r="FV7" s="165"/>
      <c r="FW7" s="165"/>
      <c r="FX7" s="167"/>
      <c r="FY7" s="165"/>
      <c r="FZ7" s="165"/>
      <c r="GA7" s="161"/>
      <c r="GB7" s="161"/>
      <c r="GC7" s="169"/>
      <c r="GD7" s="165"/>
      <c r="GE7" s="166"/>
      <c r="GF7" s="165"/>
      <c r="GG7" s="165"/>
      <c r="GH7" s="167"/>
      <c r="GI7" s="165"/>
      <c r="GJ7" s="165"/>
      <c r="GK7" s="161"/>
      <c r="GL7" s="161"/>
      <c r="GM7" s="169"/>
      <c r="GN7" s="165"/>
      <c r="GO7" s="166"/>
      <c r="GP7" s="165"/>
      <c r="GQ7" s="165"/>
      <c r="GR7" s="167"/>
      <c r="GS7" s="165"/>
      <c r="GT7" s="165"/>
      <c r="GU7" s="161"/>
      <c r="GV7" s="161"/>
      <c r="GW7" s="169"/>
      <c r="GX7" s="165"/>
      <c r="GY7" s="166"/>
      <c r="GZ7" s="165"/>
      <c r="HA7" s="165"/>
      <c r="HB7" s="167"/>
      <c r="HC7" s="165"/>
      <c r="HD7" s="165"/>
      <c r="HE7" s="161"/>
      <c r="HF7" s="161"/>
      <c r="HG7" s="169"/>
      <c r="HH7" s="165"/>
      <c r="HI7" s="166"/>
      <c r="HJ7" s="165"/>
      <c r="HK7" s="165"/>
      <c r="HL7" s="167"/>
      <c r="HM7" s="165"/>
      <c r="HN7" s="165"/>
      <c r="HO7" s="161"/>
      <c r="HP7" s="161"/>
      <c r="HQ7" s="169"/>
    </row>
    <row r="8" spans="1:225" x14ac:dyDescent="0.2">
      <c r="A8" s="62" t="s">
        <v>765</v>
      </c>
      <c r="B8" s="45"/>
      <c r="C8" s="45"/>
      <c r="D8" s="132"/>
      <c r="E8" s="52" t="s">
        <v>605</v>
      </c>
      <c r="F8" s="63"/>
      <c r="G8" s="63"/>
      <c r="H8" s="63"/>
      <c r="I8" s="63"/>
      <c r="J8" s="63"/>
      <c r="K8" s="63"/>
      <c r="L8" s="63"/>
      <c r="M8" s="63"/>
      <c r="N8" s="63"/>
      <c r="O8" s="67">
        <f t="shared" ref="O8:O15" si="0">SUM(F8:N8)</f>
        <v>0</v>
      </c>
      <c r="P8" s="63"/>
      <c r="Q8" s="63"/>
      <c r="R8" s="63"/>
      <c r="S8" s="63"/>
      <c r="T8" s="63"/>
      <c r="U8" s="63"/>
      <c r="V8" s="63"/>
      <c r="W8" s="63"/>
      <c r="X8" s="63"/>
      <c r="Y8" s="67">
        <f t="shared" ref="Y8:Y17" si="1">SUM(P8:X8)</f>
        <v>0</v>
      </c>
      <c r="Z8" s="63"/>
      <c r="AA8" s="63"/>
      <c r="AB8" s="63"/>
      <c r="AC8" s="63"/>
      <c r="AD8" s="63"/>
      <c r="AE8" s="63"/>
      <c r="AF8" s="63"/>
      <c r="AG8" s="63"/>
      <c r="AH8" s="63"/>
      <c r="AI8" s="67">
        <f t="shared" ref="AI8:AI17" si="2">SUM(Z8:AH8)</f>
        <v>0</v>
      </c>
      <c r="AJ8" s="63"/>
      <c r="AK8" s="63"/>
      <c r="AL8" s="63"/>
      <c r="AM8" s="63"/>
      <c r="AN8" s="63"/>
      <c r="AO8" s="63"/>
      <c r="AP8" s="63"/>
      <c r="AQ8" s="63"/>
      <c r="AR8" s="63"/>
      <c r="AS8" s="67">
        <f t="shared" ref="AS8:AS17" si="3">SUM(AJ8:AR8)</f>
        <v>0</v>
      </c>
      <c r="AT8" s="63"/>
      <c r="AU8" s="63"/>
      <c r="AV8" s="63"/>
      <c r="AW8" s="63"/>
      <c r="AX8" s="63"/>
      <c r="AY8" s="63"/>
      <c r="AZ8" s="63"/>
      <c r="BA8" s="63"/>
      <c r="BB8" s="63"/>
      <c r="BC8" s="67">
        <f t="shared" ref="BC8:BC17" si="4">SUM(AT8:BB8)</f>
        <v>0</v>
      </c>
      <c r="BD8" s="63"/>
      <c r="BE8" s="63"/>
      <c r="BF8" s="63"/>
      <c r="BG8" s="63"/>
      <c r="BH8" s="63"/>
      <c r="BI8" s="63"/>
      <c r="BJ8" s="63"/>
      <c r="BK8" s="63"/>
      <c r="BL8" s="63"/>
      <c r="BM8" s="67">
        <f t="shared" ref="BM8:BM17" si="5">SUM(BD8:BL8)</f>
        <v>0</v>
      </c>
      <c r="BN8" s="63"/>
      <c r="BO8" s="63"/>
      <c r="BP8" s="63"/>
      <c r="BQ8" s="63"/>
      <c r="BR8" s="63"/>
      <c r="BS8" s="63"/>
      <c r="BT8" s="63"/>
      <c r="BU8" s="63"/>
      <c r="BV8" s="63"/>
      <c r="BW8" s="67">
        <f t="shared" ref="BW8:BW17" si="6">SUM(BN8:BV8)</f>
        <v>0</v>
      </c>
      <c r="BX8" s="63"/>
      <c r="BY8" s="63"/>
      <c r="BZ8" s="63"/>
      <c r="CA8" s="63"/>
      <c r="CB8" s="63"/>
      <c r="CC8" s="63"/>
      <c r="CD8" s="63"/>
      <c r="CE8" s="63"/>
      <c r="CF8" s="63"/>
      <c r="CG8" s="67">
        <f t="shared" ref="CG8:CG17" si="7">SUM(BX8:CF8)</f>
        <v>0</v>
      </c>
      <c r="CH8" s="63"/>
      <c r="CI8" s="63"/>
      <c r="CJ8" s="63"/>
      <c r="CK8" s="63"/>
      <c r="CL8" s="63"/>
      <c r="CM8" s="63"/>
      <c r="CN8" s="63"/>
      <c r="CO8" s="63"/>
      <c r="CP8" s="63"/>
      <c r="CQ8" s="67">
        <f t="shared" ref="CQ8:CQ17" si="8">SUM(CH8:CP8)</f>
        <v>0</v>
      </c>
      <c r="CR8" s="63"/>
      <c r="CS8" s="63"/>
      <c r="CT8" s="63"/>
      <c r="CU8" s="63"/>
      <c r="CV8" s="63"/>
      <c r="CW8" s="63"/>
      <c r="CX8" s="63"/>
      <c r="CY8" s="63"/>
      <c r="CZ8" s="63"/>
      <c r="DA8" s="67">
        <f t="shared" ref="DA8:DA17" si="9">SUM(CR8:CZ8)</f>
        <v>0</v>
      </c>
      <c r="DB8" s="63"/>
      <c r="DC8" s="63"/>
      <c r="DD8" s="63"/>
      <c r="DE8" s="63"/>
      <c r="DF8" s="63"/>
      <c r="DG8" s="63"/>
      <c r="DH8" s="63"/>
      <c r="DI8" s="63"/>
      <c r="DJ8" s="63"/>
      <c r="DK8" s="67">
        <f t="shared" ref="DK8:DK17" si="10">SUM(DB8:DJ8)</f>
        <v>0</v>
      </c>
      <c r="DL8" s="63"/>
      <c r="DM8" s="63"/>
      <c r="DN8" s="63"/>
      <c r="DO8" s="63"/>
      <c r="DP8" s="63"/>
      <c r="DQ8" s="63"/>
      <c r="DR8" s="63"/>
      <c r="DS8" s="63"/>
      <c r="DT8" s="63"/>
      <c r="DU8" s="67">
        <f t="shared" ref="DU8:DU15" si="11">SUM(DL8:DT8)</f>
        <v>0</v>
      </c>
      <c r="DV8" s="63"/>
      <c r="DW8" s="63"/>
      <c r="DX8" s="63"/>
      <c r="DY8" s="63"/>
      <c r="DZ8" s="63"/>
      <c r="EA8" s="63"/>
      <c r="EB8" s="63"/>
      <c r="EC8" s="63"/>
      <c r="ED8" s="63"/>
      <c r="EE8" s="67">
        <f t="shared" ref="EE8:EE17" si="12">SUM(DV8:ED8)</f>
        <v>0</v>
      </c>
      <c r="EF8" s="63"/>
      <c r="EG8" s="63"/>
      <c r="EH8" s="63"/>
      <c r="EI8" s="63"/>
      <c r="EJ8" s="63"/>
      <c r="EK8" s="63"/>
      <c r="EL8" s="63"/>
      <c r="EM8" s="63"/>
      <c r="EN8" s="63"/>
      <c r="EO8" s="67">
        <f t="shared" ref="EO8:EO17" si="13">SUM(EF8:EN8)</f>
        <v>0</v>
      </c>
      <c r="EP8" s="63"/>
      <c r="EQ8" s="63"/>
      <c r="ER8" s="63"/>
      <c r="ES8" s="63"/>
      <c r="ET8" s="63"/>
      <c r="EU8" s="63"/>
      <c r="EV8" s="63"/>
      <c r="EW8" s="63"/>
      <c r="EX8" s="63"/>
      <c r="EY8" s="67">
        <f t="shared" ref="EY8:EY17" si="14">SUM(EP8:EX8)</f>
        <v>0</v>
      </c>
      <c r="EZ8" s="63"/>
      <c r="FA8" s="63"/>
      <c r="FB8" s="63"/>
      <c r="FC8" s="63"/>
      <c r="FD8" s="63"/>
      <c r="FE8" s="63"/>
      <c r="FF8" s="63"/>
      <c r="FG8" s="63"/>
      <c r="FH8" s="63"/>
      <c r="FI8" s="67">
        <f t="shared" ref="FI8:FI17" si="15">SUM(EZ8:FH8)</f>
        <v>0</v>
      </c>
      <c r="FJ8" s="63"/>
      <c r="FK8" s="63"/>
      <c r="FL8" s="63"/>
      <c r="FM8" s="63"/>
      <c r="FN8" s="63"/>
      <c r="FO8" s="63"/>
      <c r="FP8" s="63"/>
      <c r="FQ8" s="63"/>
      <c r="FR8" s="63"/>
      <c r="FS8" s="67">
        <f t="shared" ref="FS8:FS17" si="16">SUM(FJ8:FR8)</f>
        <v>0</v>
      </c>
      <c r="FT8" s="63"/>
      <c r="FU8" s="63"/>
      <c r="FV8" s="63"/>
      <c r="FW8" s="63"/>
      <c r="FX8" s="63"/>
      <c r="FY8" s="63"/>
      <c r="FZ8" s="63"/>
      <c r="GA8" s="63"/>
      <c r="GB8" s="63"/>
      <c r="GC8" s="67">
        <f t="shared" ref="GC8:GC17" si="17">SUM(FT8:GB8)</f>
        <v>0</v>
      </c>
      <c r="GD8" s="63"/>
      <c r="GE8" s="63"/>
      <c r="GF8" s="63"/>
      <c r="GG8" s="63"/>
      <c r="GH8" s="63"/>
      <c r="GI8" s="63"/>
      <c r="GJ8" s="63"/>
      <c r="GK8" s="63"/>
      <c r="GL8" s="63"/>
      <c r="GM8" s="67">
        <f t="shared" ref="GM8:GM17" si="18">SUM(GD8:GL8)</f>
        <v>0</v>
      </c>
      <c r="GN8" s="63"/>
      <c r="GO8" s="63"/>
      <c r="GP8" s="63"/>
      <c r="GQ8" s="63"/>
      <c r="GR8" s="63"/>
      <c r="GS8" s="63"/>
      <c r="GT8" s="63"/>
      <c r="GU8" s="63"/>
      <c r="GV8" s="63"/>
      <c r="GW8" s="67">
        <f t="shared" ref="GW8:GW17" si="19">SUM(GN8:GV8)</f>
        <v>0</v>
      </c>
      <c r="GX8" s="63"/>
      <c r="GY8" s="63"/>
      <c r="GZ8" s="63"/>
      <c r="HA8" s="63"/>
      <c r="HB8" s="63"/>
      <c r="HC8" s="63"/>
      <c r="HD8" s="63"/>
      <c r="HE8" s="63"/>
      <c r="HF8" s="63"/>
      <c r="HG8" s="67">
        <f t="shared" ref="HG8:HG17" si="20">SUM(GX8:HF8)</f>
        <v>0</v>
      </c>
      <c r="HH8" s="74">
        <f>F8+P8+Z8+AJ8+AT8+BD8+BN8+BX8+CH8+CR8+DB8+DL8+DV8+EF8+EP8+EZ8+FJ8+FT8+GD8+GN8+GX8</f>
        <v>0</v>
      </c>
      <c r="HI8" s="74">
        <f t="shared" ref="HI8:HI15" si="21">G8+Q8+AA8+AK8+AU8+BE8+BO8+BY8+CI8+CS8+DC8+DM8+DW8+EG8+EQ8+FA8+FK8+FU8+GE8+GO8+GY8</f>
        <v>0</v>
      </c>
      <c r="HJ8" s="74">
        <f t="shared" ref="HJ8:HJ15" si="22">H8+R8+AB8+AL8+AV8+BF8+BP8+BZ8+CJ8+CT8+DD8+DN8+DX8+EH8+ER8+FB8+FL8+FV8+GF8+GP8+GZ8</f>
        <v>0</v>
      </c>
      <c r="HK8" s="74">
        <f t="shared" ref="HK8:HK15" si="23">I8+S8+AC8+AM8+AW8+BG8+BQ8+CA8+CK8+CU8+DE8+DO8+DY8+EI8+ES8+FC8+FM8+FW8+GG8+GQ8+HA8</f>
        <v>0</v>
      </c>
      <c r="HL8" s="74">
        <f t="shared" ref="HL8:HL15" si="24">J8+T8+AD8+AN8+AX8+BH8+BR8+CB8+CL8+CV8+DF8+DP8+DZ8+EJ8+ET8+FD8+FN8+FX8+GH8+GR8+HB8</f>
        <v>0</v>
      </c>
      <c r="HM8" s="74">
        <f t="shared" ref="HM8:HM15" si="25">K8+U8+AE8+AO8+AY8+BI8+BS8+CC8+CM8+CW8+DG8+DQ8+EA8+EK8+EU8+FE8+FO8+FY8+GI8+GS8+HC8</f>
        <v>0</v>
      </c>
      <c r="HN8" s="74">
        <f t="shared" ref="HN8:HN15" si="26">L8+V8+AF8+AP8+AZ8+BJ8+BT8+CD8+CN8+CX8+DH8+DR8+EB8+EL8+EV8+FF8+FP8+FZ8+GJ8+GT8+HD8</f>
        <v>0</v>
      </c>
      <c r="HO8" s="74">
        <f t="shared" ref="HO8:HO15" si="27">M8+W8+AG8+AQ8+BA8+BK8+BU8+CE8+CO8+CY8+DI8+DS8+EC8+EM8+EW8+FG8+FQ8+GA8+GK8+GU8+HE8</f>
        <v>0</v>
      </c>
      <c r="HP8" s="74">
        <f t="shared" ref="HP8:HP15" si="28">N8+X8+AH8+AR8+BB8+BL8+BV8+CF8+CP8+CZ8+DJ8+DT8+ED8+EN8+EX8+FH8+FR8+GB8+GL8+GV8+HF8</f>
        <v>0</v>
      </c>
      <c r="HQ8" s="74">
        <f t="shared" ref="HQ8:HQ17" si="29">SUM(HH8:HP8)</f>
        <v>0</v>
      </c>
    </row>
    <row r="9" spans="1:225" x14ac:dyDescent="0.2">
      <c r="A9" s="62" t="s">
        <v>765</v>
      </c>
      <c r="B9" s="45"/>
      <c r="C9" s="45"/>
      <c r="E9" s="52" t="s">
        <v>605</v>
      </c>
      <c r="F9" s="63"/>
      <c r="G9" s="63"/>
      <c r="H9" s="63"/>
      <c r="I9" s="63"/>
      <c r="J9" s="63"/>
      <c r="K9" s="63"/>
      <c r="L9" s="63"/>
      <c r="M9" s="63"/>
      <c r="N9" s="63"/>
      <c r="O9" s="67">
        <f>SUM(F9:N9)</f>
        <v>0</v>
      </c>
      <c r="P9" s="63"/>
      <c r="Q9" s="63"/>
      <c r="R9" s="63"/>
      <c r="S9" s="63"/>
      <c r="T9" s="63"/>
      <c r="U9" s="63"/>
      <c r="V9" s="63"/>
      <c r="W9" s="63"/>
      <c r="X9" s="63"/>
      <c r="Y9" s="67">
        <f t="shared" si="1"/>
        <v>0</v>
      </c>
      <c r="Z9" s="63"/>
      <c r="AA9" s="63"/>
      <c r="AB9" s="63"/>
      <c r="AC9" s="63"/>
      <c r="AD9" s="63"/>
      <c r="AE9" s="63"/>
      <c r="AF9" s="63"/>
      <c r="AG9" s="63"/>
      <c r="AH9" s="63"/>
      <c r="AI9" s="67">
        <f t="shared" si="2"/>
        <v>0</v>
      </c>
      <c r="AJ9" s="63"/>
      <c r="AK9" s="63"/>
      <c r="AL9" s="63"/>
      <c r="AM9" s="63"/>
      <c r="AN9" s="63"/>
      <c r="AO9" s="63"/>
      <c r="AP9" s="63"/>
      <c r="AQ9" s="63"/>
      <c r="AR9" s="63"/>
      <c r="AS9" s="67">
        <f t="shared" si="3"/>
        <v>0</v>
      </c>
      <c r="AT9" s="63"/>
      <c r="AU9" s="63"/>
      <c r="AV9" s="63"/>
      <c r="AW9" s="63"/>
      <c r="AX9" s="63"/>
      <c r="AY9" s="63"/>
      <c r="AZ9" s="63"/>
      <c r="BA9" s="63"/>
      <c r="BB9" s="63"/>
      <c r="BC9" s="67">
        <f t="shared" si="4"/>
        <v>0</v>
      </c>
      <c r="BD9" s="63"/>
      <c r="BE9" s="63"/>
      <c r="BF9" s="63"/>
      <c r="BG9" s="63"/>
      <c r="BH9" s="63"/>
      <c r="BI9" s="63"/>
      <c r="BJ9" s="63"/>
      <c r="BK9" s="63"/>
      <c r="BL9" s="63"/>
      <c r="BM9" s="67">
        <f t="shared" si="5"/>
        <v>0</v>
      </c>
      <c r="BN9" s="63"/>
      <c r="BO9" s="63"/>
      <c r="BP9" s="63"/>
      <c r="BQ9" s="63"/>
      <c r="BR9" s="63"/>
      <c r="BS9" s="63"/>
      <c r="BT9" s="63"/>
      <c r="BU9" s="63"/>
      <c r="BV9" s="63"/>
      <c r="BW9" s="67">
        <f t="shared" si="6"/>
        <v>0</v>
      </c>
      <c r="BX9" s="63"/>
      <c r="BY9" s="63"/>
      <c r="BZ9" s="63"/>
      <c r="CA9" s="63"/>
      <c r="CB9" s="63"/>
      <c r="CC9" s="63"/>
      <c r="CD9" s="63"/>
      <c r="CE9" s="63"/>
      <c r="CF9" s="63"/>
      <c r="CG9" s="67">
        <f t="shared" si="7"/>
        <v>0</v>
      </c>
      <c r="CH9" s="63"/>
      <c r="CI9" s="63"/>
      <c r="CJ9" s="63"/>
      <c r="CK9" s="63"/>
      <c r="CL9" s="63"/>
      <c r="CM9" s="63"/>
      <c r="CN9" s="63"/>
      <c r="CO9" s="63"/>
      <c r="CP9" s="63"/>
      <c r="CQ9" s="67">
        <f t="shared" si="8"/>
        <v>0</v>
      </c>
      <c r="CR9" s="63"/>
      <c r="CS9" s="63"/>
      <c r="CT9" s="63"/>
      <c r="CU9" s="63"/>
      <c r="CV9" s="63"/>
      <c r="CW9" s="63"/>
      <c r="CX9" s="63"/>
      <c r="CY9" s="63"/>
      <c r="CZ9" s="63"/>
      <c r="DA9" s="67">
        <f t="shared" si="9"/>
        <v>0</v>
      </c>
      <c r="DB9" s="63"/>
      <c r="DC9" s="63"/>
      <c r="DD9" s="63"/>
      <c r="DE9" s="63"/>
      <c r="DF9" s="63"/>
      <c r="DG9" s="63"/>
      <c r="DH9" s="63"/>
      <c r="DI9" s="63"/>
      <c r="DJ9" s="63"/>
      <c r="DK9" s="67">
        <f t="shared" si="10"/>
        <v>0</v>
      </c>
      <c r="DL9" s="63"/>
      <c r="DM9" s="63"/>
      <c r="DN9" s="63"/>
      <c r="DO9" s="63"/>
      <c r="DP9" s="63"/>
      <c r="DQ9" s="63"/>
      <c r="DR9" s="63"/>
      <c r="DS9" s="63"/>
      <c r="DT9" s="63"/>
      <c r="DU9" s="67">
        <f t="shared" si="11"/>
        <v>0</v>
      </c>
      <c r="DV9" s="63"/>
      <c r="DW9" s="63"/>
      <c r="DX9" s="63"/>
      <c r="DY9" s="63"/>
      <c r="DZ9" s="63"/>
      <c r="EA9" s="63"/>
      <c r="EB9" s="63"/>
      <c r="EC9" s="63"/>
      <c r="ED9" s="63"/>
      <c r="EE9" s="67">
        <f t="shared" si="12"/>
        <v>0</v>
      </c>
      <c r="EF9" s="63"/>
      <c r="EG9" s="63"/>
      <c r="EH9" s="63"/>
      <c r="EI9" s="63"/>
      <c r="EJ9" s="63"/>
      <c r="EK9" s="63"/>
      <c r="EL9" s="63"/>
      <c r="EM9" s="63"/>
      <c r="EN9" s="63"/>
      <c r="EO9" s="67">
        <f t="shared" si="13"/>
        <v>0</v>
      </c>
      <c r="EP9" s="63"/>
      <c r="EQ9" s="63"/>
      <c r="ER9" s="63"/>
      <c r="ES9" s="63"/>
      <c r="ET9" s="63"/>
      <c r="EU9" s="63"/>
      <c r="EV9" s="63"/>
      <c r="EW9" s="63"/>
      <c r="EX9" s="63"/>
      <c r="EY9" s="67">
        <f t="shared" si="14"/>
        <v>0</v>
      </c>
      <c r="EZ9" s="63"/>
      <c r="FA9" s="63"/>
      <c r="FB9" s="63"/>
      <c r="FC9" s="63"/>
      <c r="FD9" s="63"/>
      <c r="FE9" s="63"/>
      <c r="FF9" s="63"/>
      <c r="FG9" s="63"/>
      <c r="FH9" s="63"/>
      <c r="FI9" s="67">
        <f t="shared" si="15"/>
        <v>0</v>
      </c>
      <c r="FJ9" s="63"/>
      <c r="FK9" s="63"/>
      <c r="FL9" s="63"/>
      <c r="FM9" s="63"/>
      <c r="FN9" s="63"/>
      <c r="FO9" s="63"/>
      <c r="FP9" s="63"/>
      <c r="FQ9" s="63"/>
      <c r="FR9" s="63"/>
      <c r="FS9" s="67">
        <f t="shared" si="16"/>
        <v>0</v>
      </c>
      <c r="FT9" s="63"/>
      <c r="FU9" s="63"/>
      <c r="FV9" s="63"/>
      <c r="FW9" s="63"/>
      <c r="FX9" s="63"/>
      <c r="FY9" s="63"/>
      <c r="FZ9" s="63"/>
      <c r="GA9" s="63"/>
      <c r="GB9" s="63"/>
      <c r="GC9" s="67">
        <f t="shared" si="17"/>
        <v>0</v>
      </c>
      <c r="GD9" s="63"/>
      <c r="GE9" s="63"/>
      <c r="GF9" s="63"/>
      <c r="GG9" s="63"/>
      <c r="GH9" s="63"/>
      <c r="GI9" s="63"/>
      <c r="GJ9" s="63"/>
      <c r="GK9" s="63"/>
      <c r="GL9" s="63"/>
      <c r="GM9" s="67">
        <f t="shared" si="18"/>
        <v>0</v>
      </c>
      <c r="GN9" s="63"/>
      <c r="GO9" s="63"/>
      <c r="GP9" s="63"/>
      <c r="GQ9" s="63"/>
      <c r="GR9" s="63"/>
      <c r="GS9" s="63"/>
      <c r="GT9" s="63"/>
      <c r="GU9" s="63"/>
      <c r="GV9" s="63"/>
      <c r="GW9" s="67">
        <f t="shared" si="19"/>
        <v>0</v>
      </c>
      <c r="GX9" s="63"/>
      <c r="GY9" s="63"/>
      <c r="GZ9" s="63"/>
      <c r="HA9" s="63"/>
      <c r="HB9" s="63"/>
      <c r="HC9" s="63"/>
      <c r="HD9" s="63"/>
      <c r="HE9" s="63"/>
      <c r="HF9" s="63"/>
      <c r="HG9" s="67">
        <f t="shared" si="20"/>
        <v>0</v>
      </c>
      <c r="HH9" s="74">
        <f>F9+P9+Z9+AJ9+AT9+BD9+BN9+BX9+CH9+CR9+DB9+DL9+DV9+EF9+EP9+EZ9+FJ9+FT9+GD9+GN9+GX9</f>
        <v>0</v>
      </c>
      <c r="HI9" s="74">
        <f t="shared" si="21"/>
        <v>0</v>
      </c>
      <c r="HJ9" s="74">
        <f t="shared" si="22"/>
        <v>0</v>
      </c>
      <c r="HK9" s="74">
        <f t="shared" si="23"/>
        <v>0</v>
      </c>
      <c r="HL9" s="74">
        <f t="shared" si="24"/>
        <v>0</v>
      </c>
      <c r="HM9" s="74">
        <f t="shared" si="25"/>
        <v>0</v>
      </c>
      <c r="HN9" s="74">
        <f t="shared" si="26"/>
        <v>0</v>
      </c>
      <c r="HO9" s="74">
        <f t="shared" si="27"/>
        <v>0</v>
      </c>
      <c r="HP9" s="74">
        <f t="shared" si="28"/>
        <v>0</v>
      </c>
      <c r="HQ9" s="74">
        <f t="shared" si="29"/>
        <v>0</v>
      </c>
    </row>
    <row r="10" spans="1:225" x14ac:dyDescent="0.2">
      <c r="A10" s="62" t="s">
        <v>765</v>
      </c>
      <c r="B10" s="45"/>
      <c r="C10" s="45"/>
      <c r="D10" s="132"/>
      <c r="E10" s="52" t="s">
        <v>605</v>
      </c>
      <c r="F10" s="63"/>
      <c r="G10" s="63"/>
      <c r="H10" s="63"/>
      <c r="I10" s="63"/>
      <c r="J10" s="63"/>
      <c r="K10" s="63"/>
      <c r="L10" s="63"/>
      <c r="M10" s="63"/>
      <c r="N10" s="63"/>
      <c r="O10" s="67">
        <f>SUM(F10:N10)</f>
        <v>0</v>
      </c>
      <c r="P10" s="63"/>
      <c r="Q10" s="63"/>
      <c r="R10" s="63"/>
      <c r="S10" s="63"/>
      <c r="T10" s="63"/>
      <c r="U10" s="63"/>
      <c r="V10" s="63"/>
      <c r="W10" s="63"/>
      <c r="X10" s="63"/>
      <c r="Y10" s="67">
        <f t="shared" si="1"/>
        <v>0</v>
      </c>
      <c r="Z10" s="63"/>
      <c r="AA10" s="63"/>
      <c r="AB10" s="63"/>
      <c r="AC10" s="63"/>
      <c r="AD10" s="63"/>
      <c r="AE10" s="63"/>
      <c r="AF10" s="63"/>
      <c r="AG10" s="63"/>
      <c r="AH10" s="63"/>
      <c r="AI10" s="67">
        <f t="shared" si="2"/>
        <v>0</v>
      </c>
      <c r="AJ10" s="63"/>
      <c r="AK10" s="63"/>
      <c r="AL10" s="63"/>
      <c r="AM10" s="63"/>
      <c r="AN10" s="63"/>
      <c r="AO10" s="63"/>
      <c r="AP10" s="63"/>
      <c r="AQ10" s="63"/>
      <c r="AR10" s="63"/>
      <c r="AS10" s="67">
        <f t="shared" si="3"/>
        <v>0</v>
      </c>
      <c r="AT10" s="63"/>
      <c r="AU10" s="63"/>
      <c r="AV10" s="63"/>
      <c r="AW10" s="63"/>
      <c r="AX10" s="63"/>
      <c r="AY10" s="63"/>
      <c r="AZ10" s="63"/>
      <c r="BA10" s="63"/>
      <c r="BB10" s="63"/>
      <c r="BC10" s="67">
        <f t="shared" si="4"/>
        <v>0</v>
      </c>
      <c r="BD10" s="63"/>
      <c r="BE10" s="63"/>
      <c r="BF10" s="63"/>
      <c r="BG10" s="63"/>
      <c r="BH10" s="63"/>
      <c r="BI10" s="63"/>
      <c r="BJ10" s="63"/>
      <c r="BK10" s="63"/>
      <c r="BL10" s="63"/>
      <c r="BM10" s="67">
        <f t="shared" si="5"/>
        <v>0</v>
      </c>
      <c r="BN10" s="63"/>
      <c r="BO10" s="63"/>
      <c r="BP10" s="63"/>
      <c r="BQ10" s="63"/>
      <c r="BR10" s="63"/>
      <c r="BS10" s="63"/>
      <c r="BT10" s="63"/>
      <c r="BU10" s="63"/>
      <c r="BV10" s="63"/>
      <c r="BW10" s="67">
        <f t="shared" si="6"/>
        <v>0</v>
      </c>
      <c r="BX10" s="63"/>
      <c r="BY10" s="63"/>
      <c r="BZ10" s="63"/>
      <c r="CA10" s="63"/>
      <c r="CB10" s="63"/>
      <c r="CC10" s="63"/>
      <c r="CD10" s="63"/>
      <c r="CE10" s="63"/>
      <c r="CF10" s="63"/>
      <c r="CG10" s="67">
        <f t="shared" si="7"/>
        <v>0</v>
      </c>
      <c r="CH10" s="63"/>
      <c r="CI10" s="63"/>
      <c r="CJ10" s="63"/>
      <c r="CK10" s="63"/>
      <c r="CL10" s="63"/>
      <c r="CM10" s="63"/>
      <c r="CN10" s="63"/>
      <c r="CO10" s="63"/>
      <c r="CP10" s="63"/>
      <c r="CQ10" s="67">
        <f t="shared" si="8"/>
        <v>0</v>
      </c>
      <c r="CR10" s="63"/>
      <c r="CS10" s="63"/>
      <c r="CT10" s="63"/>
      <c r="CU10" s="63"/>
      <c r="CV10" s="63"/>
      <c r="CW10" s="63"/>
      <c r="CX10" s="63"/>
      <c r="CY10" s="63"/>
      <c r="CZ10" s="63"/>
      <c r="DA10" s="67">
        <f t="shared" si="9"/>
        <v>0</v>
      </c>
      <c r="DB10" s="63"/>
      <c r="DC10" s="63"/>
      <c r="DD10" s="63"/>
      <c r="DE10" s="63"/>
      <c r="DF10" s="63"/>
      <c r="DG10" s="63"/>
      <c r="DH10" s="63"/>
      <c r="DI10" s="63"/>
      <c r="DJ10" s="63"/>
      <c r="DK10" s="67">
        <f t="shared" si="10"/>
        <v>0</v>
      </c>
      <c r="DL10" s="63"/>
      <c r="DM10" s="63"/>
      <c r="DN10" s="63"/>
      <c r="DO10" s="63"/>
      <c r="DP10" s="63"/>
      <c r="DQ10" s="63"/>
      <c r="DR10" s="63"/>
      <c r="DS10" s="63"/>
      <c r="DT10" s="63"/>
      <c r="DU10" s="67">
        <f t="shared" si="11"/>
        <v>0</v>
      </c>
      <c r="DV10" s="63"/>
      <c r="DW10" s="63"/>
      <c r="DX10" s="63"/>
      <c r="DY10" s="63"/>
      <c r="DZ10" s="63"/>
      <c r="EA10" s="63"/>
      <c r="EB10" s="63"/>
      <c r="EC10" s="63"/>
      <c r="ED10" s="63"/>
      <c r="EE10" s="67">
        <f t="shared" si="12"/>
        <v>0</v>
      </c>
      <c r="EF10" s="63"/>
      <c r="EG10" s="63"/>
      <c r="EH10" s="63"/>
      <c r="EI10" s="63"/>
      <c r="EJ10" s="63"/>
      <c r="EK10" s="63"/>
      <c r="EL10" s="63"/>
      <c r="EM10" s="63"/>
      <c r="EN10" s="63"/>
      <c r="EO10" s="67">
        <f t="shared" si="13"/>
        <v>0</v>
      </c>
      <c r="EP10" s="63"/>
      <c r="EQ10" s="63"/>
      <c r="ER10" s="63"/>
      <c r="ES10" s="63"/>
      <c r="ET10" s="63"/>
      <c r="EU10" s="63"/>
      <c r="EV10" s="63"/>
      <c r="EW10" s="63"/>
      <c r="EX10" s="63"/>
      <c r="EY10" s="67">
        <f t="shared" si="14"/>
        <v>0</v>
      </c>
      <c r="EZ10" s="63"/>
      <c r="FA10" s="63"/>
      <c r="FB10" s="63"/>
      <c r="FC10" s="63"/>
      <c r="FD10" s="63"/>
      <c r="FE10" s="63"/>
      <c r="FF10" s="63"/>
      <c r="FG10" s="63"/>
      <c r="FH10" s="63"/>
      <c r="FI10" s="67">
        <f t="shared" si="15"/>
        <v>0</v>
      </c>
      <c r="FJ10" s="63"/>
      <c r="FK10" s="63"/>
      <c r="FL10" s="63"/>
      <c r="FM10" s="63"/>
      <c r="FN10" s="63"/>
      <c r="FO10" s="63"/>
      <c r="FP10" s="63"/>
      <c r="FQ10" s="63"/>
      <c r="FR10" s="63"/>
      <c r="FS10" s="67">
        <f t="shared" si="16"/>
        <v>0</v>
      </c>
      <c r="FT10" s="63"/>
      <c r="FU10" s="63"/>
      <c r="FV10" s="63"/>
      <c r="FW10" s="63"/>
      <c r="FX10" s="63"/>
      <c r="FY10" s="63"/>
      <c r="FZ10" s="63"/>
      <c r="GA10" s="63"/>
      <c r="GB10" s="63"/>
      <c r="GC10" s="67">
        <f t="shared" si="17"/>
        <v>0</v>
      </c>
      <c r="GD10" s="63"/>
      <c r="GE10" s="63"/>
      <c r="GF10" s="63"/>
      <c r="GG10" s="63"/>
      <c r="GH10" s="63"/>
      <c r="GI10" s="63"/>
      <c r="GJ10" s="63"/>
      <c r="GK10" s="63"/>
      <c r="GL10" s="63"/>
      <c r="GM10" s="67">
        <f t="shared" si="18"/>
        <v>0</v>
      </c>
      <c r="GN10" s="63"/>
      <c r="GO10" s="63"/>
      <c r="GP10" s="63"/>
      <c r="GQ10" s="63"/>
      <c r="GR10" s="63"/>
      <c r="GS10" s="63"/>
      <c r="GT10" s="63"/>
      <c r="GU10" s="63"/>
      <c r="GV10" s="63"/>
      <c r="GW10" s="67">
        <f t="shared" si="19"/>
        <v>0</v>
      </c>
      <c r="GX10" s="63"/>
      <c r="GY10" s="63"/>
      <c r="GZ10" s="63"/>
      <c r="HA10" s="63"/>
      <c r="HB10" s="63"/>
      <c r="HC10" s="63"/>
      <c r="HD10" s="63"/>
      <c r="HE10" s="63"/>
      <c r="HF10" s="63"/>
      <c r="HG10" s="67">
        <f t="shared" si="20"/>
        <v>0</v>
      </c>
      <c r="HH10" s="74">
        <f>F10+P10+Z10+AJ10+AT10+BD10+BN10+BX10+CH10+CR10+DB10+DL10+DV10+EF10+EP10+EZ10+FJ10+FT10+GD10+GN10+GX10</f>
        <v>0</v>
      </c>
      <c r="HI10" s="74">
        <f t="shared" ref="HI10:HP11" si="30">G10+Q10+AA10+AK10+AU10+BE10+BO10+BY10+CI10+CS10+DC10+DM10+DW10+EG10+EQ10+FA10+FK10+FU10+GE10+GO10+GY10</f>
        <v>0</v>
      </c>
      <c r="HJ10" s="74">
        <f t="shared" si="30"/>
        <v>0</v>
      </c>
      <c r="HK10" s="74">
        <f t="shared" si="30"/>
        <v>0</v>
      </c>
      <c r="HL10" s="74">
        <f t="shared" si="30"/>
        <v>0</v>
      </c>
      <c r="HM10" s="74">
        <f t="shared" si="30"/>
        <v>0</v>
      </c>
      <c r="HN10" s="74">
        <f t="shared" si="30"/>
        <v>0</v>
      </c>
      <c r="HO10" s="74">
        <f t="shared" si="30"/>
        <v>0</v>
      </c>
      <c r="HP10" s="74">
        <f t="shared" si="30"/>
        <v>0</v>
      </c>
      <c r="HQ10" s="74">
        <f t="shared" si="29"/>
        <v>0</v>
      </c>
    </row>
    <row r="11" spans="1:225" x14ac:dyDescent="0.2">
      <c r="A11" s="62" t="s">
        <v>765</v>
      </c>
      <c r="B11" s="45"/>
      <c r="C11" s="45"/>
      <c r="D11" s="132"/>
      <c r="E11" s="52" t="s">
        <v>605</v>
      </c>
      <c r="F11" s="63"/>
      <c r="G11" s="63"/>
      <c r="H11" s="63"/>
      <c r="I11" s="63"/>
      <c r="J11" s="63"/>
      <c r="K11" s="63"/>
      <c r="L11" s="63"/>
      <c r="M11" s="63"/>
      <c r="N11" s="63"/>
      <c r="O11" s="67">
        <f>SUM(F11:N11)</f>
        <v>0</v>
      </c>
      <c r="P11" s="63"/>
      <c r="Q11" s="63"/>
      <c r="R11" s="63"/>
      <c r="S11" s="63"/>
      <c r="T11" s="63"/>
      <c r="U11" s="63"/>
      <c r="V11" s="63"/>
      <c r="W11" s="63"/>
      <c r="X11" s="63"/>
      <c r="Y11" s="67">
        <f t="shared" si="1"/>
        <v>0</v>
      </c>
      <c r="Z11" s="63"/>
      <c r="AA11" s="63"/>
      <c r="AB11" s="63"/>
      <c r="AC11" s="63"/>
      <c r="AD11" s="63"/>
      <c r="AE11" s="63"/>
      <c r="AF11" s="63"/>
      <c r="AG11" s="63"/>
      <c r="AH11" s="63"/>
      <c r="AI11" s="67">
        <f t="shared" si="2"/>
        <v>0</v>
      </c>
      <c r="AJ11" s="63"/>
      <c r="AK11" s="63"/>
      <c r="AL11" s="63"/>
      <c r="AM11" s="63"/>
      <c r="AN11" s="63"/>
      <c r="AO11" s="63"/>
      <c r="AP11" s="63"/>
      <c r="AQ11" s="63"/>
      <c r="AR11" s="63"/>
      <c r="AS11" s="67">
        <f t="shared" si="3"/>
        <v>0</v>
      </c>
      <c r="AT11" s="63"/>
      <c r="AU11" s="63"/>
      <c r="AV11" s="63"/>
      <c r="AW11" s="63"/>
      <c r="AX11" s="63"/>
      <c r="AY11" s="63"/>
      <c r="AZ11" s="63"/>
      <c r="BA11" s="63"/>
      <c r="BB11" s="63"/>
      <c r="BC11" s="67">
        <f t="shared" si="4"/>
        <v>0</v>
      </c>
      <c r="BD11" s="63"/>
      <c r="BE11" s="63"/>
      <c r="BF11" s="63"/>
      <c r="BG11" s="63"/>
      <c r="BH11" s="63"/>
      <c r="BI11" s="63"/>
      <c r="BJ11" s="63"/>
      <c r="BK11" s="63"/>
      <c r="BL11" s="63"/>
      <c r="BM11" s="67">
        <f t="shared" si="5"/>
        <v>0</v>
      </c>
      <c r="BN11" s="63"/>
      <c r="BO11" s="63"/>
      <c r="BP11" s="63"/>
      <c r="BQ11" s="63"/>
      <c r="BR11" s="63"/>
      <c r="BS11" s="63"/>
      <c r="BT11" s="63"/>
      <c r="BU11" s="63"/>
      <c r="BV11" s="63"/>
      <c r="BW11" s="67">
        <f t="shared" si="6"/>
        <v>0</v>
      </c>
      <c r="BX11" s="63"/>
      <c r="BY11" s="63"/>
      <c r="BZ11" s="63"/>
      <c r="CA11" s="63"/>
      <c r="CB11" s="63"/>
      <c r="CC11" s="63"/>
      <c r="CD11" s="63"/>
      <c r="CE11" s="63"/>
      <c r="CF11" s="63"/>
      <c r="CG11" s="67">
        <f t="shared" si="7"/>
        <v>0</v>
      </c>
      <c r="CH11" s="63"/>
      <c r="CI11" s="63"/>
      <c r="CJ11" s="63"/>
      <c r="CK11" s="63"/>
      <c r="CL11" s="63"/>
      <c r="CM11" s="63"/>
      <c r="CN11" s="63"/>
      <c r="CO11" s="63"/>
      <c r="CP11" s="63"/>
      <c r="CQ11" s="67">
        <f t="shared" si="8"/>
        <v>0</v>
      </c>
      <c r="CR11" s="63"/>
      <c r="CS11" s="63"/>
      <c r="CT11" s="63"/>
      <c r="CU11" s="63"/>
      <c r="CV11" s="63"/>
      <c r="CW11" s="63"/>
      <c r="CX11" s="63"/>
      <c r="CY11" s="63"/>
      <c r="CZ11" s="63"/>
      <c r="DA11" s="67">
        <f t="shared" si="9"/>
        <v>0</v>
      </c>
      <c r="DB11" s="63"/>
      <c r="DC11" s="63"/>
      <c r="DD11" s="63"/>
      <c r="DE11" s="63"/>
      <c r="DF11" s="63"/>
      <c r="DG11" s="63"/>
      <c r="DH11" s="63"/>
      <c r="DI11" s="63"/>
      <c r="DJ11" s="63"/>
      <c r="DK11" s="67">
        <f t="shared" si="10"/>
        <v>0</v>
      </c>
      <c r="DL11" s="63"/>
      <c r="DM11" s="63"/>
      <c r="DN11" s="63"/>
      <c r="DO11" s="63"/>
      <c r="DP11" s="63"/>
      <c r="DQ11" s="63"/>
      <c r="DR11" s="63"/>
      <c r="DS11" s="63"/>
      <c r="DT11" s="63"/>
      <c r="DU11" s="67">
        <f t="shared" si="11"/>
        <v>0</v>
      </c>
      <c r="DV11" s="63"/>
      <c r="DW11" s="63"/>
      <c r="DX11" s="63"/>
      <c r="DY11" s="63"/>
      <c r="DZ11" s="63"/>
      <c r="EA11" s="63"/>
      <c r="EB11" s="63"/>
      <c r="EC11" s="63"/>
      <c r="ED11" s="63"/>
      <c r="EE11" s="67">
        <f t="shared" si="12"/>
        <v>0</v>
      </c>
      <c r="EF11" s="63"/>
      <c r="EG11" s="63"/>
      <c r="EH11" s="63"/>
      <c r="EI11" s="63"/>
      <c r="EJ11" s="63"/>
      <c r="EK11" s="63"/>
      <c r="EL11" s="63"/>
      <c r="EM11" s="63"/>
      <c r="EN11" s="63"/>
      <c r="EO11" s="67">
        <f t="shared" si="13"/>
        <v>0</v>
      </c>
      <c r="EP11" s="63"/>
      <c r="EQ11" s="63"/>
      <c r="ER11" s="63"/>
      <c r="ES11" s="63"/>
      <c r="ET11" s="63"/>
      <c r="EU11" s="63"/>
      <c r="EV11" s="63"/>
      <c r="EW11" s="63"/>
      <c r="EX11" s="63"/>
      <c r="EY11" s="67">
        <f t="shared" si="14"/>
        <v>0</v>
      </c>
      <c r="EZ11" s="63"/>
      <c r="FA11" s="63"/>
      <c r="FB11" s="63"/>
      <c r="FC11" s="63"/>
      <c r="FD11" s="63"/>
      <c r="FE11" s="63"/>
      <c r="FF11" s="63"/>
      <c r="FG11" s="63"/>
      <c r="FH11" s="63"/>
      <c r="FI11" s="67">
        <f t="shared" si="15"/>
        <v>0</v>
      </c>
      <c r="FJ11" s="63"/>
      <c r="FK11" s="63"/>
      <c r="FL11" s="63"/>
      <c r="FM11" s="63"/>
      <c r="FN11" s="63"/>
      <c r="FO11" s="63"/>
      <c r="FP11" s="63"/>
      <c r="FQ11" s="63"/>
      <c r="FR11" s="63"/>
      <c r="FS11" s="67">
        <f t="shared" si="16"/>
        <v>0</v>
      </c>
      <c r="FT11" s="63"/>
      <c r="FU11" s="63"/>
      <c r="FV11" s="63"/>
      <c r="FW11" s="63"/>
      <c r="FX11" s="63"/>
      <c r="FY11" s="63"/>
      <c r="FZ11" s="63"/>
      <c r="GA11" s="63"/>
      <c r="GB11" s="63"/>
      <c r="GC11" s="67">
        <f t="shared" si="17"/>
        <v>0</v>
      </c>
      <c r="GD11" s="63"/>
      <c r="GE11" s="63"/>
      <c r="GF11" s="63"/>
      <c r="GG11" s="63"/>
      <c r="GH11" s="63"/>
      <c r="GI11" s="63"/>
      <c r="GJ11" s="63"/>
      <c r="GK11" s="63"/>
      <c r="GL11" s="63"/>
      <c r="GM11" s="67">
        <f t="shared" si="18"/>
        <v>0</v>
      </c>
      <c r="GN11" s="63"/>
      <c r="GO11" s="63"/>
      <c r="GP11" s="63"/>
      <c r="GQ11" s="63"/>
      <c r="GR11" s="63"/>
      <c r="GS11" s="63"/>
      <c r="GT11" s="63"/>
      <c r="GU11" s="63"/>
      <c r="GV11" s="63"/>
      <c r="GW11" s="67">
        <f t="shared" si="19"/>
        <v>0</v>
      </c>
      <c r="GX11" s="63"/>
      <c r="GY11" s="63"/>
      <c r="GZ11" s="63"/>
      <c r="HA11" s="63"/>
      <c r="HB11" s="63"/>
      <c r="HC11" s="63"/>
      <c r="HD11" s="63"/>
      <c r="HE11" s="63"/>
      <c r="HF11" s="63"/>
      <c r="HG11" s="67">
        <f t="shared" si="20"/>
        <v>0</v>
      </c>
      <c r="HH11" s="74">
        <f>F11+P11+Z11+AJ11+AT11+BD11+BN11+BX11+CH11+CR11+DB11+DL11+DV11+EF11+EP11+EZ11+FJ11+FT11+GD11+GN11+GX11</f>
        <v>0</v>
      </c>
      <c r="HI11" s="74">
        <f t="shared" si="30"/>
        <v>0</v>
      </c>
      <c r="HJ11" s="74">
        <f t="shared" si="30"/>
        <v>0</v>
      </c>
      <c r="HK11" s="74">
        <f t="shared" si="30"/>
        <v>0</v>
      </c>
      <c r="HL11" s="74">
        <f t="shared" si="30"/>
        <v>0</v>
      </c>
      <c r="HM11" s="74">
        <f t="shared" si="30"/>
        <v>0</v>
      </c>
      <c r="HN11" s="74">
        <f t="shared" si="30"/>
        <v>0</v>
      </c>
      <c r="HO11" s="74">
        <f t="shared" si="30"/>
        <v>0</v>
      </c>
      <c r="HP11" s="74">
        <f t="shared" si="30"/>
        <v>0</v>
      </c>
      <c r="HQ11" s="74">
        <f t="shared" si="29"/>
        <v>0</v>
      </c>
    </row>
    <row r="12" spans="1:225" x14ac:dyDescent="0.2">
      <c r="A12" s="62" t="s">
        <v>765</v>
      </c>
      <c r="B12" s="45"/>
      <c r="C12" s="45"/>
      <c r="D12" s="132"/>
      <c r="E12" s="52" t="s">
        <v>605</v>
      </c>
      <c r="F12" s="63"/>
      <c r="G12" s="63"/>
      <c r="H12" s="63"/>
      <c r="I12" s="63"/>
      <c r="J12" s="63"/>
      <c r="K12" s="63"/>
      <c r="L12" s="63"/>
      <c r="M12" s="63"/>
      <c r="N12" s="63"/>
      <c r="O12" s="67">
        <f t="shared" si="0"/>
        <v>0</v>
      </c>
      <c r="P12" s="63"/>
      <c r="Q12" s="63"/>
      <c r="R12" s="63"/>
      <c r="S12" s="63"/>
      <c r="T12" s="63"/>
      <c r="U12" s="63"/>
      <c r="V12" s="63"/>
      <c r="W12" s="63"/>
      <c r="X12" s="63"/>
      <c r="Y12" s="67">
        <f t="shared" si="1"/>
        <v>0</v>
      </c>
      <c r="Z12" s="63"/>
      <c r="AA12" s="63"/>
      <c r="AB12" s="63"/>
      <c r="AC12" s="63"/>
      <c r="AD12" s="63"/>
      <c r="AE12" s="63"/>
      <c r="AF12" s="63"/>
      <c r="AG12" s="63"/>
      <c r="AH12" s="63"/>
      <c r="AI12" s="67">
        <f t="shared" si="2"/>
        <v>0</v>
      </c>
      <c r="AJ12" s="63"/>
      <c r="AK12" s="63"/>
      <c r="AL12" s="63"/>
      <c r="AM12" s="63"/>
      <c r="AN12" s="63"/>
      <c r="AO12" s="63"/>
      <c r="AP12" s="63"/>
      <c r="AQ12" s="63"/>
      <c r="AR12" s="63"/>
      <c r="AS12" s="67">
        <f t="shared" si="3"/>
        <v>0</v>
      </c>
      <c r="AT12" s="63"/>
      <c r="AU12" s="63"/>
      <c r="AV12" s="63"/>
      <c r="AW12" s="63"/>
      <c r="AX12" s="63"/>
      <c r="AY12" s="63"/>
      <c r="AZ12" s="63"/>
      <c r="BA12" s="63"/>
      <c r="BB12" s="63"/>
      <c r="BC12" s="67">
        <f t="shared" si="4"/>
        <v>0</v>
      </c>
      <c r="BD12" s="63"/>
      <c r="BE12" s="63"/>
      <c r="BF12" s="63"/>
      <c r="BG12" s="63"/>
      <c r="BH12" s="63"/>
      <c r="BI12" s="63"/>
      <c r="BJ12" s="63"/>
      <c r="BK12" s="63"/>
      <c r="BL12" s="63"/>
      <c r="BM12" s="67">
        <f t="shared" si="5"/>
        <v>0</v>
      </c>
      <c r="BN12" s="63"/>
      <c r="BO12" s="63"/>
      <c r="BP12" s="63"/>
      <c r="BQ12" s="63"/>
      <c r="BR12" s="63"/>
      <c r="BS12" s="63"/>
      <c r="BT12" s="63"/>
      <c r="BU12" s="63"/>
      <c r="BV12" s="63"/>
      <c r="BW12" s="67">
        <f t="shared" si="6"/>
        <v>0</v>
      </c>
      <c r="BX12" s="63"/>
      <c r="BY12" s="63"/>
      <c r="BZ12" s="63"/>
      <c r="CA12" s="63"/>
      <c r="CB12" s="63"/>
      <c r="CC12" s="63"/>
      <c r="CD12" s="63"/>
      <c r="CE12" s="63"/>
      <c r="CF12" s="63"/>
      <c r="CG12" s="67">
        <f t="shared" si="7"/>
        <v>0</v>
      </c>
      <c r="CH12" s="63"/>
      <c r="CI12" s="63"/>
      <c r="CJ12" s="63"/>
      <c r="CK12" s="63"/>
      <c r="CL12" s="63"/>
      <c r="CM12" s="63"/>
      <c r="CN12" s="63"/>
      <c r="CO12" s="63"/>
      <c r="CP12" s="63"/>
      <c r="CQ12" s="67">
        <f t="shared" si="8"/>
        <v>0</v>
      </c>
      <c r="CR12" s="63"/>
      <c r="CS12" s="63"/>
      <c r="CT12" s="63"/>
      <c r="CU12" s="63"/>
      <c r="CV12" s="63"/>
      <c r="CW12" s="63"/>
      <c r="CX12" s="63"/>
      <c r="CY12" s="63"/>
      <c r="CZ12" s="63"/>
      <c r="DA12" s="67">
        <f t="shared" si="9"/>
        <v>0</v>
      </c>
      <c r="DB12" s="63"/>
      <c r="DC12" s="63"/>
      <c r="DD12" s="63"/>
      <c r="DE12" s="63"/>
      <c r="DF12" s="63"/>
      <c r="DG12" s="63"/>
      <c r="DH12" s="63"/>
      <c r="DI12" s="63"/>
      <c r="DJ12" s="63"/>
      <c r="DK12" s="67">
        <f t="shared" si="10"/>
        <v>0</v>
      </c>
      <c r="DL12" s="63"/>
      <c r="DM12" s="63"/>
      <c r="DN12" s="63"/>
      <c r="DO12" s="63"/>
      <c r="DP12" s="63"/>
      <c r="DQ12" s="63"/>
      <c r="DR12" s="63"/>
      <c r="DS12" s="63"/>
      <c r="DT12" s="63"/>
      <c r="DU12" s="67">
        <f t="shared" si="11"/>
        <v>0</v>
      </c>
      <c r="DV12" s="63"/>
      <c r="DW12" s="63"/>
      <c r="DX12" s="63"/>
      <c r="DY12" s="63"/>
      <c r="DZ12" s="63"/>
      <c r="EA12" s="63"/>
      <c r="EB12" s="63"/>
      <c r="EC12" s="63"/>
      <c r="ED12" s="63"/>
      <c r="EE12" s="67">
        <f t="shared" si="12"/>
        <v>0</v>
      </c>
      <c r="EF12" s="63"/>
      <c r="EG12" s="63"/>
      <c r="EH12" s="63"/>
      <c r="EI12" s="63"/>
      <c r="EJ12" s="63"/>
      <c r="EK12" s="63"/>
      <c r="EL12" s="63"/>
      <c r="EM12" s="63"/>
      <c r="EN12" s="63"/>
      <c r="EO12" s="67">
        <f t="shared" si="13"/>
        <v>0</v>
      </c>
      <c r="EP12" s="63"/>
      <c r="EQ12" s="63"/>
      <c r="ER12" s="63"/>
      <c r="ES12" s="63"/>
      <c r="ET12" s="63"/>
      <c r="EU12" s="63"/>
      <c r="EV12" s="63"/>
      <c r="EW12" s="63"/>
      <c r="EX12" s="63"/>
      <c r="EY12" s="67">
        <f t="shared" si="14"/>
        <v>0</v>
      </c>
      <c r="EZ12" s="63"/>
      <c r="FA12" s="63"/>
      <c r="FB12" s="63"/>
      <c r="FC12" s="63"/>
      <c r="FD12" s="63"/>
      <c r="FE12" s="63"/>
      <c r="FF12" s="63"/>
      <c r="FG12" s="63"/>
      <c r="FH12" s="63"/>
      <c r="FI12" s="67">
        <f t="shared" si="15"/>
        <v>0</v>
      </c>
      <c r="FJ12" s="63"/>
      <c r="FK12" s="63"/>
      <c r="FL12" s="63"/>
      <c r="FM12" s="63"/>
      <c r="FN12" s="63"/>
      <c r="FO12" s="63"/>
      <c r="FP12" s="63"/>
      <c r="FQ12" s="63"/>
      <c r="FR12" s="63"/>
      <c r="FS12" s="67">
        <f t="shared" si="16"/>
        <v>0</v>
      </c>
      <c r="FT12" s="63"/>
      <c r="FU12" s="63"/>
      <c r="FV12" s="63"/>
      <c r="FW12" s="63"/>
      <c r="FX12" s="63"/>
      <c r="FY12" s="63"/>
      <c r="FZ12" s="63"/>
      <c r="GA12" s="63"/>
      <c r="GB12" s="63"/>
      <c r="GC12" s="67">
        <f t="shared" si="17"/>
        <v>0</v>
      </c>
      <c r="GD12" s="63"/>
      <c r="GE12" s="63"/>
      <c r="GF12" s="63"/>
      <c r="GG12" s="63"/>
      <c r="GH12" s="63"/>
      <c r="GI12" s="63"/>
      <c r="GJ12" s="63"/>
      <c r="GK12" s="63"/>
      <c r="GL12" s="63"/>
      <c r="GM12" s="67">
        <f t="shared" si="18"/>
        <v>0</v>
      </c>
      <c r="GN12" s="63"/>
      <c r="GO12" s="63"/>
      <c r="GP12" s="63"/>
      <c r="GQ12" s="63"/>
      <c r="GR12" s="63"/>
      <c r="GS12" s="63"/>
      <c r="GT12" s="63"/>
      <c r="GU12" s="63"/>
      <c r="GV12" s="63"/>
      <c r="GW12" s="67">
        <f t="shared" si="19"/>
        <v>0</v>
      </c>
      <c r="GX12" s="63"/>
      <c r="GY12" s="63"/>
      <c r="GZ12" s="63"/>
      <c r="HA12" s="63"/>
      <c r="HB12" s="63"/>
      <c r="HC12" s="63"/>
      <c r="HD12" s="63"/>
      <c r="HE12" s="63"/>
      <c r="HF12" s="63"/>
      <c r="HG12" s="67">
        <f t="shared" si="20"/>
        <v>0</v>
      </c>
      <c r="HH12" s="74">
        <f t="shared" ref="HH12:HH15" si="31">F12+P12+Z12+AJ12+AT12+BD12+BN12+BX12+CH12+CR12+DB12+DL12+DV12+EF12+EP12+EZ12+FJ12+FT12+GD12+GN12+GX12</f>
        <v>0</v>
      </c>
      <c r="HI12" s="74">
        <f t="shared" si="21"/>
        <v>0</v>
      </c>
      <c r="HJ12" s="74">
        <f t="shared" si="22"/>
        <v>0</v>
      </c>
      <c r="HK12" s="74">
        <f t="shared" si="23"/>
        <v>0</v>
      </c>
      <c r="HL12" s="74">
        <f t="shared" si="24"/>
        <v>0</v>
      </c>
      <c r="HM12" s="74">
        <f t="shared" si="25"/>
        <v>0</v>
      </c>
      <c r="HN12" s="74">
        <f t="shared" si="26"/>
        <v>0</v>
      </c>
      <c r="HO12" s="74">
        <f t="shared" si="27"/>
        <v>0</v>
      </c>
      <c r="HP12" s="74">
        <f t="shared" si="28"/>
        <v>0</v>
      </c>
      <c r="HQ12" s="74">
        <f t="shared" si="29"/>
        <v>0</v>
      </c>
    </row>
    <row r="13" spans="1:225" x14ac:dyDescent="0.2">
      <c r="A13" s="62" t="s">
        <v>765</v>
      </c>
      <c r="B13" s="45"/>
      <c r="C13" s="45"/>
      <c r="D13" s="132"/>
      <c r="E13" s="52" t="s">
        <v>605</v>
      </c>
      <c r="F13" s="63"/>
      <c r="G13" s="63"/>
      <c r="H13" s="63"/>
      <c r="I13" s="63"/>
      <c r="J13" s="63"/>
      <c r="K13" s="63"/>
      <c r="L13" s="63"/>
      <c r="M13" s="63"/>
      <c r="N13" s="63"/>
      <c r="O13" s="67">
        <f t="shared" si="0"/>
        <v>0</v>
      </c>
      <c r="P13" s="63"/>
      <c r="Q13" s="63"/>
      <c r="R13" s="63"/>
      <c r="S13" s="63"/>
      <c r="T13" s="63"/>
      <c r="U13" s="63"/>
      <c r="V13" s="63"/>
      <c r="W13" s="63"/>
      <c r="X13" s="63"/>
      <c r="Y13" s="67">
        <f t="shared" si="1"/>
        <v>0</v>
      </c>
      <c r="Z13" s="63"/>
      <c r="AA13" s="63"/>
      <c r="AB13" s="63"/>
      <c r="AC13" s="63"/>
      <c r="AD13" s="63"/>
      <c r="AE13" s="63"/>
      <c r="AF13" s="63"/>
      <c r="AG13" s="63"/>
      <c r="AH13" s="63"/>
      <c r="AI13" s="67">
        <f t="shared" si="2"/>
        <v>0</v>
      </c>
      <c r="AJ13" s="63"/>
      <c r="AK13" s="63"/>
      <c r="AL13" s="63"/>
      <c r="AM13" s="63"/>
      <c r="AN13" s="63"/>
      <c r="AO13" s="63"/>
      <c r="AP13" s="63"/>
      <c r="AQ13" s="63"/>
      <c r="AR13" s="63"/>
      <c r="AS13" s="67">
        <f t="shared" si="3"/>
        <v>0</v>
      </c>
      <c r="AT13" s="63"/>
      <c r="AU13" s="63"/>
      <c r="AV13" s="63"/>
      <c r="AW13" s="63"/>
      <c r="AX13" s="63"/>
      <c r="AY13" s="63"/>
      <c r="AZ13" s="63"/>
      <c r="BA13" s="63"/>
      <c r="BB13" s="63"/>
      <c r="BC13" s="67">
        <f t="shared" si="4"/>
        <v>0</v>
      </c>
      <c r="BD13" s="63"/>
      <c r="BE13" s="63"/>
      <c r="BF13" s="63"/>
      <c r="BG13" s="63"/>
      <c r="BH13" s="63"/>
      <c r="BI13" s="63"/>
      <c r="BJ13" s="63"/>
      <c r="BK13" s="63"/>
      <c r="BL13" s="63"/>
      <c r="BM13" s="67">
        <f t="shared" si="5"/>
        <v>0</v>
      </c>
      <c r="BN13" s="63"/>
      <c r="BO13" s="63"/>
      <c r="BP13" s="63"/>
      <c r="BQ13" s="63"/>
      <c r="BR13" s="63"/>
      <c r="BS13" s="63"/>
      <c r="BT13" s="63"/>
      <c r="BU13" s="63"/>
      <c r="BV13" s="63"/>
      <c r="BW13" s="67">
        <f t="shared" si="6"/>
        <v>0</v>
      </c>
      <c r="BX13" s="63"/>
      <c r="BY13" s="63"/>
      <c r="BZ13" s="63"/>
      <c r="CA13" s="63"/>
      <c r="CB13" s="63"/>
      <c r="CC13" s="63"/>
      <c r="CD13" s="63"/>
      <c r="CE13" s="63"/>
      <c r="CF13" s="63"/>
      <c r="CG13" s="67">
        <f t="shared" si="7"/>
        <v>0</v>
      </c>
      <c r="CH13" s="63"/>
      <c r="CI13" s="63"/>
      <c r="CJ13" s="63"/>
      <c r="CK13" s="63"/>
      <c r="CL13" s="63"/>
      <c r="CM13" s="63"/>
      <c r="CN13" s="63"/>
      <c r="CO13" s="63"/>
      <c r="CP13" s="63"/>
      <c r="CQ13" s="67">
        <f t="shared" si="8"/>
        <v>0</v>
      </c>
      <c r="CR13" s="63"/>
      <c r="CS13" s="63"/>
      <c r="CT13" s="63"/>
      <c r="CU13" s="63"/>
      <c r="CV13" s="63"/>
      <c r="CW13" s="63"/>
      <c r="CX13" s="63"/>
      <c r="CY13" s="63"/>
      <c r="CZ13" s="63"/>
      <c r="DA13" s="67">
        <f t="shared" si="9"/>
        <v>0</v>
      </c>
      <c r="DB13" s="63"/>
      <c r="DC13" s="63"/>
      <c r="DD13" s="63"/>
      <c r="DE13" s="63"/>
      <c r="DF13" s="63"/>
      <c r="DG13" s="63"/>
      <c r="DH13" s="63"/>
      <c r="DI13" s="63"/>
      <c r="DJ13" s="63"/>
      <c r="DK13" s="67">
        <f t="shared" si="10"/>
        <v>0</v>
      </c>
      <c r="DL13" s="63"/>
      <c r="DM13" s="63"/>
      <c r="DN13" s="63"/>
      <c r="DO13" s="63"/>
      <c r="DP13" s="63"/>
      <c r="DQ13" s="63"/>
      <c r="DR13" s="63"/>
      <c r="DS13" s="63"/>
      <c r="DT13" s="63"/>
      <c r="DU13" s="67">
        <f t="shared" si="11"/>
        <v>0</v>
      </c>
      <c r="DV13" s="63"/>
      <c r="DW13" s="63"/>
      <c r="DX13" s="63"/>
      <c r="DY13" s="63"/>
      <c r="DZ13" s="63"/>
      <c r="EA13" s="63"/>
      <c r="EB13" s="63"/>
      <c r="EC13" s="63"/>
      <c r="ED13" s="63"/>
      <c r="EE13" s="67">
        <f t="shared" si="12"/>
        <v>0</v>
      </c>
      <c r="EF13" s="63"/>
      <c r="EG13" s="63"/>
      <c r="EH13" s="63"/>
      <c r="EI13" s="63"/>
      <c r="EJ13" s="63"/>
      <c r="EK13" s="63"/>
      <c r="EL13" s="63"/>
      <c r="EM13" s="63"/>
      <c r="EN13" s="63"/>
      <c r="EO13" s="67">
        <f t="shared" si="13"/>
        <v>0</v>
      </c>
      <c r="EP13" s="63"/>
      <c r="EQ13" s="63"/>
      <c r="ER13" s="63"/>
      <c r="ES13" s="63"/>
      <c r="ET13" s="63"/>
      <c r="EU13" s="63"/>
      <c r="EV13" s="63"/>
      <c r="EW13" s="63"/>
      <c r="EX13" s="63"/>
      <c r="EY13" s="67">
        <f t="shared" si="14"/>
        <v>0</v>
      </c>
      <c r="EZ13" s="63"/>
      <c r="FA13" s="63"/>
      <c r="FB13" s="63"/>
      <c r="FC13" s="63"/>
      <c r="FD13" s="63"/>
      <c r="FE13" s="63"/>
      <c r="FF13" s="63"/>
      <c r="FG13" s="63"/>
      <c r="FH13" s="63"/>
      <c r="FI13" s="67">
        <f t="shared" si="15"/>
        <v>0</v>
      </c>
      <c r="FJ13" s="63"/>
      <c r="FK13" s="63"/>
      <c r="FL13" s="63"/>
      <c r="FM13" s="63"/>
      <c r="FN13" s="63"/>
      <c r="FO13" s="63"/>
      <c r="FP13" s="63"/>
      <c r="FQ13" s="63"/>
      <c r="FR13" s="63"/>
      <c r="FS13" s="67">
        <f t="shared" si="16"/>
        <v>0</v>
      </c>
      <c r="FT13" s="63"/>
      <c r="FU13" s="63"/>
      <c r="FV13" s="63"/>
      <c r="FW13" s="63"/>
      <c r="FX13" s="63"/>
      <c r="FY13" s="63"/>
      <c r="FZ13" s="63"/>
      <c r="GA13" s="63"/>
      <c r="GB13" s="63"/>
      <c r="GC13" s="67">
        <f t="shared" si="17"/>
        <v>0</v>
      </c>
      <c r="GD13" s="63"/>
      <c r="GE13" s="63"/>
      <c r="GF13" s="63"/>
      <c r="GG13" s="63"/>
      <c r="GH13" s="63"/>
      <c r="GI13" s="63"/>
      <c r="GJ13" s="63"/>
      <c r="GK13" s="63"/>
      <c r="GL13" s="63"/>
      <c r="GM13" s="67">
        <f t="shared" si="18"/>
        <v>0</v>
      </c>
      <c r="GN13" s="63"/>
      <c r="GO13" s="63"/>
      <c r="GP13" s="63"/>
      <c r="GQ13" s="63"/>
      <c r="GR13" s="63"/>
      <c r="GS13" s="63"/>
      <c r="GT13" s="63"/>
      <c r="GU13" s="63"/>
      <c r="GV13" s="63"/>
      <c r="GW13" s="67">
        <f t="shared" si="19"/>
        <v>0</v>
      </c>
      <c r="GX13" s="63"/>
      <c r="GY13" s="63"/>
      <c r="GZ13" s="63"/>
      <c r="HA13" s="63"/>
      <c r="HB13" s="63"/>
      <c r="HC13" s="63"/>
      <c r="HD13" s="63"/>
      <c r="HE13" s="63"/>
      <c r="HF13" s="63"/>
      <c r="HG13" s="67">
        <f t="shared" si="20"/>
        <v>0</v>
      </c>
      <c r="HH13" s="74">
        <f t="shared" si="31"/>
        <v>0</v>
      </c>
      <c r="HI13" s="74">
        <f t="shared" si="21"/>
        <v>0</v>
      </c>
      <c r="HJ13" s="74">
        <f t="shared" si="22"/>
        <v>0</v>
      </c>
      <c r="HK13" s="74">
        <f t="shared" si="23"/>
        <v>0</v>
      </c>
      <c r="HL13" s="74">
        <f t="shared" si="24"/>
        <v>0</v>
      </c>
      <c r="HM13" s="74">
        <f t="shared" si="25"/>
        <v>0</v>
      </c>
      <c r="HN13" s="74">
        <f t="shared" si="26"/>
        <v>0</v>
      </c>
      <c r="HO13" s="74">
        <f t="shared" si="27"/>
        <v>0</v>
      </c>
      <c r="HP13" s="74">
        <f t="shared" si="28"/>
        <v>0</v>
      </c>
      <c r="HQ13" s="74">
        <f t="shared" si="29"/>
        <v>0</v>
      </c>
    </row>
    <row r="14" spans="1:225" x14ac:dyDescent="0.2">
      <c r="A14" s="62" t="s">
        <v>765</v>
      </c>
      <c r="B14" s="45"/>
      <c r="C14" s="45"/>
      <c r="D14" s="132"/>
      <c r="E14" s="52" t="s">
        <v>605</v>
      </c>
      <c r="F14" s="63"/>
      <c r="G14" s="63"/>
      <c r="H14" s="63"/>
      <c r="I14" s="63"/>
      <c r="J14" s="63"/>
      <c r="K14" s="63"/>
      <c r="L14" s="63"/>
      <c r="M14" s="63"/>
      <c r="N14" s="63"/>
      <c r="O14" s="67">
        <f t="shared" si="0"/>
        <v>0</v>
      </c>
      <c r="P14" s="63"/>
      <c r="Q14" s="63"/>
      <c r="R14" s="63"/>
      <c r="S14" s="63"/>
      <c r="T14" s="63"/>
      <c r="U14" s="63"/>
      <c r="V14" s="63"/>
      <c r="W14" s="63"/>
      <c r="X14" s="63"/>
      <c r="Y14" s="67">
        <f t="shared" si="1"/>
        <v>0</v>
      </c>
      <c r="Z14" s="63"/>
      <c r="AA14" s="63"/>
      <c r="AB14" s="63"/>
      <c r="AC14" s="63"/>
      <c r="AD14" s="63"/>
      <c r="AE14" s="63"/>
      <c r="AF14" s="63"/>
      <c r="AG14" s="63"/>
      <c r="AH14" s="63"/>
      <c r="AI14" s="67">
        <f t="shared" si="2"/>
        <v>0</v>
      </c>
      <c r="AJ14" s="63"/>
      <c r="AK14" s="63"/>
      <c r="AL14" s="63"/>
      <c r="AM14" s="63"/>
      <c r="AN14" s="63"/>
      <c r="AO14" s="63"/>
      <c r="AP14" s="63"/>
      <c r="AQ14" s="63"/>
      <c r="AR14" s="63"/>
      <c r="AS14" s="67">
        <f t="shared" si="3"/>
        <v>0</v>
      </c>
      <c r="AT14" s="63"/>
      <c r="AU14" s="63"/>
      <c r="AV14" s="63"/>
      <c r="AW14" s="63"/>
      <c r="AX14" s="63"/>
      <c r="AY14" s="63"/>
      <c r="AZ14" s="63"/>
      <c r="BA14" s="63"/>
      <c r="BB14" s="63"/>
      <c r="BC14" s="67">
        <f t="shared" si="4"/>
        <v>0</v>
      </c>
      <c r="BD14" s="63"/>
      <c r="BE14" s="63"/>
      <c r="BF14" s="63"/>
      <c r="BG14" s="63"/>
      <c r="BH14" s="63"/>
      <c r="BI14" s="63"/>
      <c r="BJ14" s="63"/>
      <c r="BK14" s="63"/>
      <c r="BL14" s="63"/>
      <c r="BM14" s="67">
        <f t="shared" si="5"/>
        <v>0</v>
      </c>
      <c r="BN14" s="63"/>
      <c r="BO14" s="63"/>
      <c r="BP14" s="63"/>
      <c r="BQ14" s="63"/>
      <c r="BR14" s="63"/>
      <c r="BS14" s="63"/>
      <c r="BT14" s="63"/>
      <c r="BU14" s="63"/>
      <c r="BV14" s="63"/>
      <c r="BW14" s="67">
        <f t="shared" si="6"/>
        <v>0</v>
      </c>
      <c r="BX14" s="63"/>
      <c r="BY14" s="63"/>
      <c r="BZ14" s="63"/>
      <c r="CA14" s="63"/>
      <c r="CB14" s="63"/>
      <c r="CC14" s="63"/>
      <c r="CD14" s="63"/>
      <c r="CE14" s="63"/>
      <c r="CF14" s="63"/>
      <c r="CG14" s="67">
        <f t="shared" si="7"/>
        <v>0</v>
      </c>
      <c r="CH14" s="63"/>
      <c r="CI14" s="63"/>
      <c r="CJ14" s="63"/>
      <c r="CK14" s="63"/>
      <c r="CL14" s="63"/>
      <c r="CM14" s="63"/>
      <c r="CN14" s="63"/>
      <c r="CO14" s="63"/>
      <c r="CP14" s="63"/>
      <c r="CQ14" s="67">
        <f t="shared" si="8"/>
        <v>0</v>
      </c>
      <c r="CR14" s="63"/>
      <c r="CS14" s="63"/>
      <c r="CT14" s="63"/>
      <c r="CU14" s="63"/>
      <c r="CV14" s="63"/>
      <c r="CW14" s="63"/>
      <c r="CX14" s="63"/>
      <c r="CY14" s="63"/>
      <c r="CZ14" s="63"/>
      <c r="DA14" s="67">
        <f t="shared" si="9"/>
        <v>0</v>
      </c>
      <c r="DB14" s="63"/>
      <c r="DC14" s="63"/>
      <c r="DD14" s="63"/>
      <c r="DE14" s="63"/>
      <c r="DF14" s="63"/>
      <c r="DG14" s="63"/>
      <c r="DH14" s="63"/>
      <c r="DI14" s="63"/>
      <c r="DJ14" s="63"/>
      <c r="DK14" s="67">
        <f t="shared" si="10"/>
        <v>0</v>
      </c>
      <c r="DL14" s="63"/>
      <c r="DM14" s="63"/>
      <c r="DN14" s="63"/>
      <c r="DO14" s="63"/>
      <c r="DP14" s="63"/>
      <c r="DQ14" s="63"/>
      <c r="DR14" s="63"/>
      <c r="DS14" s="63"/>
      <c r="DT14" s="63"/>
      <c r="DU14" s="67">
        <f t="shared" si="11"/>
        <v>0</v>
      </c>
      <c r="DV14" s="63"/>
      <c r="DW14" s="63"/>
      <c r="DX14" s="63"/>
      <c r="DY14" s="63"/>
      <c r="DZ14" s="63"/>
      <c r="EA14" s="63"/>
      <c r="EB14" s="63"/>
      <c r="EC14" s="63"/>
      <c r="ED14" s="63"/>
      <c r="EE14" s="67">
        <f t="shared" si="12"/>
        <v>0</v>
      </c>
      <c r="EF14" s="63"/>
      <c r="EG14" s="63"/>
      <c r="EH14" s="63"/>
      <c r="EI14" s="63"/>
      <c r="EJ14" s="63"/>
      <c r="EK14" s="63"/>
      <c r="EL14" s="63"/>
      <c r="EM14" s="63"/>
      <c r="EN14" s="63"/>
      <c r="EO14" s="67">
        <f t="shared" si="13"/>
        <v>0</v>
      </c>
      <c r="EP14" s="63"/>
      <c r="EQ14" s="63"/>
      <c r="ER14" s="63"/>
      <c r="ES14" s="63"/>
      <c r="ET14" s="63"/>
      <c r="EU14" s="63"/>
      <c r="EV14" s="63"/>
      <c r="EW14" s="63"/>
      <c r="EX14" s="63"/>
      <c r="EY14" s="67">
        <f t="shared" si="14"/>
        <v>0</v>
      </c>
      <c r="EZ14" s="63"/>
      <c r="FA14" s="63"/>
      <c r="FB14" s="63"/>
      <c r="FC14" s="63"/>
      <c r="FD14" s="63"/>
      <c r="FE14" s="63"/>
      <c r="FF14" s="63"/>
      <c r="FG14" s="63"/>
      <c r="FH14" s="63"/>
      <c r="FI14" s="67">
        <f t="shared" si="15"/>
        <v>0</v>
      </c>
      <c r="FJ14" s="63"/>
      <c r="FK14" s="63"/>
      <c r="FL14" s="63"/>
      <c r="FM14" s="63"/>
      <c r="FN14" s="63"/>
      <c r="FO14" s="63"/>
      <c r="FP14" s="63"/>
      <c r="FQ14" s="63"/>
      <c r="FR14" s="63"/>
      <c r="FS14" s="67">
        <f t="shared" si="16"/>
        <v>0</v>
      </c>
      <c r="FT14" s="63"/>
      <c r="FU14" s="63"/>
      <c r="FV14" s="63"/>
      <c r="FW14" s="63"/>
      <c r="FX14" s="63"/>
      <c r="FY14" s="63"/>
      <c r="FZ14" s="63"/>
      <c r="GA14" s="63"/>
      <c r="GB14" s="63"/>
      <c r="GC14" s="67">
        <f t="shared" si="17"/>
        <v>0</v>
      </c>
      <c r="GD14" s="63"/>
      <c r="GE14" s="63"/>
      <c r="GF14" s="63"/>
      <c r="GG14" s="63"/>
      <c r="GH14" s="63"/>
      <c r="GI14" s="63"/>
      <c r="GJ14" s="63"/>
      <c r="GK14" s="63"/>
      <c r="GL14" s="63"/>
      <c r="GM14" s="67">
        <f t="shared" si="18"/>
        <v>0</v>
      </c>
      <c r="GN14" s="63"/>
      <c r="GO14" s="63"/>
      <c r="GP14" s="63"/>
      <c r="GQ14" s="63"/>
      <c r="GR14" s="63"/>
      <c r="GS14" s="63"/>
      <c r="GT14" s="63"/>
      <c r="GU14" s="63"/>
      <c r="GV14" s="63"/>
      <c r="GW14" s="67">
        <f t="shared" si="19"/>
        <v>0</v>
      </c>
      <c r="GX14" s="63"/>
      <c r="GY14" s="63"/>
      <c r="GZ14" s="63"/>
      <c r="HA14" s="63"/>
      <c r="HB14" s="63"/>
      <c r="HC14" s="63"/>
      <c r="HD14" s="63"/>
      <c r="HE14" s="63"/>
      <c r="HF14" s="63"/>
      <c r="HG14" s="67">
        <f t="shared" si="20"/>
        <v>0</v>
      </c>
      <c r="HH14" s="74">
        <f t="shared" si="31"/>
        <v>0</v>
      </c>
      <c r="HI14" s="74">
        <f t="shared" si="21"/>
        <v>0</v>
      </c>
      <c r="HJ14" s="74">
        <f t="shared" si="22"/>
        <v>0</v>
      </c>
      <c r="HK14" s="74">
        <f t="shared" si="23"/>
        <v>0</v>
      </c>
      <c r="HL14" s="74">
        <f t="shared" si="24"/>
        <v>0</v>
      </c>
      <c r="HM14" s="74">
        <f t="shared" si="25"/>
        <v>0</v>
      </c>
      <c r="HN14" s="74">
        <f t="shared" si="26"/>
        <v>0</v>
      </c>
      <c r="HO14" s="74">
        <f t="shared" si="27"/>
        <v>0</v>
      </c>
      <c r="HP14" s="74">
        <f t="shared" si="28"/>
        <v>0</v>
      </c>
      <c r="HQ14" s="74">
        <f t="shared" si="29"/>
        <v>0</v>
      </c>
    </row>
    <row r="15" spans="1:225" x14ac:dyDescent="0.2">
      <c r="A15" s="62" t="s">
        <v>765</v>
      </c>
      <c r="B15" s="45"/>
      <c r="C15" s="45"/>
      <c r="D15" s="132"/>
      <c r="E15" s="52" t="s">
        <v>605</v>
      </c>
      <c r="F15" s="63"/>
      <c r="G15" s="63"/>
      <c r="H15" s="63"/>
      <c r="I15" s="63"/>
      <c r="J15" s="63"/>
      <c r="K15" s="63"/>
      <c r="L15" s="63"/>
      <c r="M15" s="63"/>
      <c r="N15" s="63"/>
      <c r="O15" s="67">
        <f t="shared" si="0"/>
        <v>0</v>
      </c>
      <c r="P15" s="63"/>
      <c r="Q15" s="63"/>
      <c r="R15" s="63"/>
      <c r="S15" s="63"/>
      <c r="T15" s="63"/>
      <c r="U15" s="63"/>
      <c r="V15" s="63"/>
      <c r="W15" s="63"/>
      <c r="X15" s="63"/>
      <c r="Y15" s="67">
        <f t="shared" si="1"/>
        <v>0</v>
      </c>
      <c r="Z15" s="63"/>
      <c r="AA15" s="63"/>
      <c r="AB15" s="63"/>
      <c r="AC15" s="63"/>
      <c r="AD15" s="63"/>
      <c r="AE15" s="63"/>
      <c r="AF15" s="63"/>
      <c r="AG15" s="63"/>
      <c r="AH15" s="63"/>
      <c r="AI15" s="67">
        <f t="shared" si="2"/>
        <v>0</v>
      </c>
      <c r="AJ15" s="63"/>
      <c r="AK15" s="63"/>
      <c r="AL15" s="63"/>
      <c r="AM15" s="63"/>
      <c r="AN15" s="63"/>
      <c r="AO15" s="63"/>
      <c r="AP15" s="63"/>
      <c r="AQ15" s="63"/>
      <c r="AR15" s="63"/>
      <c r="AS15" s="67">
        <f t="shared" si="3"/>
        <v>0</v>
      </c>
      <c r="AT15" s="63"/>
      <c r="AU15" s="63"/>
      <c r="AV15" s="63"/>
      <c r="AW15" s="63"/>
      <c r="AX15" s="63"/>
      <c r="AY15" s="63"/>
      <c r="AZ15" s="63"/>
      <c r="BA15" s="63"/>
      <c r="BB15" s="63"/>
      <c r="BC15" s="67">
        <f t="shared" si="4"/>
        <v>0</v>
      </c>
      <c r="BD15" s="63"/>
      <c r="BE15" s="63"/>
      <c r="BF15" s="63"/>
      <c r="BG15" s="63"/>
      <c r="BH15" s="63"/>
      <c r="BI15" s="63"/>
      <c r="BJ15" s="63"/>
      <c r="BK15" s="63"/>
      <c r="BL15" s="63"/>
      <c r="BM15" s="67">
        <f t="shared" si="5"/>
        <v>0</v>
      </c>
      <c r="BN15" s="63"/>
      <c r="BO15" s="63"/>
      <c r="BP15" s="63"/>
      <c r="BQ15" s="63"/>
      <c r="BR15" s="63"/>
      <c r="BS15" s="63"/>
      <c r="BT15" s="63"/>
      <c r="BU15" s="63"/>
      <c r="BV15" s="63"/>
      <c r="BW15" s="67">
        <f t="shared" si="6"/>
        <v>0</v>
      </c>
      <c r="BX15" s="63"/>
      <c r="BY15" s="63"/>
      <c r="BZ15" s="63"/>
      <c r="CA15" s="63"/>
      <c r="CB15" s="63"/>
      <c r="CC15" s="63"/>
      <c r="CD15" s="63"/>
      <c r="CE15" s="63"/>
      <c r="CF15" s="63"/>
      <c r="CG15" s="67">
        <f t="shared" si="7"/>
        <v>0</v>
      </c>
      <c r="CH15" s="63"/>
      <c r="CI15" s="63"/>
      <c r="CJ15" s="63"/>
      <c r="CK15" s="63"/>
      <c r="CL15" s="63"/>
      <c r="CM15" s="63"/>
      <c r="CN15" s="63"/>
      <c r="CO15" s="63"/>
      <c r="CP15" s="63"/>
      <c r="CQ15" s="67">
        <f t="shared" si="8"/>
        <v>0</v>
      </c>
      <c r="CR15" s="63"/>
      <c r="CS15" s="63"/>
      <c r="CT15" s="63"/>
      <c r="CU15" s="63"/>
      <c r="CV15" s="63"/>
      <c r="CW15" s="63"/>
      <c r="CX15" s="63"/>
      <c r="CY15" s="63"/>
      <c r="CZ15" s="63"/>
      <c r="DA15" s="67">
        <f t="shared" si="9"/>
        <v>0</v>
      </c>
      <c r="DB15" s="63"/>
      <c r="DC15" s="63"/>
      <c r="DD15" s="63"/>
      <c r="DE15" s="63"/>
      <c r="DF15" s="63"/>
      <c r="DG15" s="63"/>
      <c r="DH15" s="63"/>
      <c r="DI15" s="63"/>
      <c r="DJ15" s="63"/>
      <c r="DK15" s="67">
        <f t="shared" si="10"/>
        <v>0</v>
      </c>
      <c r="DL15" s="63"/>
      <c r="DM15" s="63"/>
      <c r="DN15" s="63"/>
      <c r="DO15" s="63"/>
      <c r="DP15" s="63"/>
      <c r="DQ15" s="63"/>
      <c r="DR15" s="63"/>
      <c r="DS15" s="63"/>
      <c r="DT15" s="63"/>
      <c r="DU15" s="67">
        <f t="shared" si="11"/>
        <v>0</v>
      </c>
      <c r="DV15" s="63"/>
      <c r="DW15" s="63"/>
      <c r="DX15" s="63"/>
      <c r="DY15" s="63"/>
      <c r="DZ15" s="63"/>
      <c r="EA15" s="63"/>
      <c r="EB15" s="63"/>
      <c r="EC15" s="63"/>
      <c r="ED15" s="63"/>
      <c r="EE15" s="67">
        <f t="shared" si="12"/>
        <v>0</v>
      </c>
      <c r="EF15" s="63"/>
      <c r="EG15" s="63"/>
      <c r="EH15" s="63"/>
      <c r="EI15" s="63"/>
      <c r="EJ15" s="63"/>
      <c r="EK15" s="63"/>
      <c r="EL15" s="63"/>
      <c r="EM15" s="63"/>
      <c r="EN15" s="63"/>
      <c r="EO15" s="67">
        <f t="shared" si="13"/>
        <v>0</v>
      </c>
      <c r="EP15" s="63"/>
      <c r="EQ15" s="63"/>
      <c r="ER15" s="63"/>
      <c r="ES15" s="63"/>
      <c r="ET15" s="63"/>
      <c r="EU15" s="63"/>
      <c r="EV15" s="63"/>
      <c r="EW15" s="63"/>
      <c r="EX15" s="63"/>
      <c r="EY15" s="67">
        <f t="shared" si="14"/>
        <v>0</v>
      </c>
      <c r="EZ15" s="63"/>
      <c r="FA15" s="63"/>
      <c r="FB15" s="63"/>
      <c r="FC15" s="63"/>
      <c r="FD15" s="63"/>
      <c r="FE15" s="63"/>
      <c r="FF15" s="63"/>
      <c r="FG15" s="63"/>
      <c r="FH15" s="63"/>
      <c r="FI15" s="67">
        <f t="shared" si="15"/>
        <v>0</v>
      </c>
      <c r="FJ15" s="63"/>
      <c r="FK15" s="63"/>
      <c r="FL15" s="63"/>
      <c r="FM15" s="63"/>
      <c r="FN15" s="63"/>
      <c r="FO15" s="63"/>
      <c r="FP15" s="63"/>
      <c r="FQ15" s="63"/>
      <c r="FR15" s="63"/>
      <c r="FS15" s="67">
        <f t="shared" si="16"/>
        <v>0</v>
      </c>
      <c r="FT15" s="63"/>
      <c r="FU15" s="63"/>
      <c r="FV15" s="63"/>
      <c r="FW15" s="63"/>
      <c r="FX15" s="63"/>
      <c r="FY15" s="63"/>
      <c r="FZ15" s="63"/>
      <c r="GA15" s="63"/>
      <c r="GB15" s="63"/>
      <c r="GC15" s="67">
        <f t="shared" si="17"/>
        <v>0</v>
      </c>
      <c r="GD15" s="63"/>
      <c r="GE15" s="63"/>
      <c r="GF15" s="63"/>
      <c r="GG15" s="63"/>
      <c r="GH15" s="63"/>
      <c r="GI15" s="63"/>
      <c r="GJ15" s="63"/>
      <c r="GK15" s="63"/>
      <c r="GL15" s="63"/>
      <c r="GM15" s="67">
        <f t="shared" si="18"/>
        <v>0</v>
      </c>
      <c r="GN15" s="63"/>
      <c r="GO15" s="63"/>
      <c r="GP15" s="63"/>
      <c r="GQ15" s="63"/>
      <c r="GR15" s="63"/>
      <c r="GS15" s="63"/>
      <c r="GT15" s="63"/>
      <c r="GU15" s="63"/>
      <c r="GV15" s="63"/>
      <c r="GW15" s="67">
        <f t="shared" si="19"/>
        <v>0</v>
      </c>
      <c r="GX15" s="63"/>
      <c r="GY15" s="63"/>
      <c r="GZ15" s="63"/>
      <c r="HA15" s="63"/>
      <c r="HB15" s="63"/>
      <c r="HC15" s="63"/>
      <c r="HD15" s="63"/>
      <c r="HE15" s="63"/>
      <c r="HF15" s="63"/>
      <c r="HG15" s="67">
        <f t="shared" si="20"/>
        <v>0</v>
      </c>
      <c r="HH15" s="74">
        <f t="shared" si="31"/>
        <v>0</v>
      </c>
      <c r="HI15" s="74">
        <f t="shared" si="21"/>
        <v>0</v>
      </c>
      <c r="HJ15" s="74">
        <f t="shared" si="22"/>
        <v>0</v>
      </c>
      <c r="HK15" s="74">
        <f t="shared" si="23"/>
        <v>0</v>
      </c>
      <c r="HL15" s="74">
        <f t="shared" si="24"/>
        <v>0</v>
      </c>
      <c r="HM15" s="74">
        <f t="shared" si="25"/>
        <v>0</v>
      </c>
      <c r="HN15" s="74">
        <f t="shared" si="26"/>
        <v>0</v>
      </c>
      <c r="HO15" s="74">
        <f t="shared" si="27"/>
        <v>0</v>
      </c>
      <c r="HP15" s="74">
        <f t="shared" si="28"/>
        <v>0</v>
      </c>
      <c r="HQ15" s="74">
        <f t="shared" si="29"/>
        <v>0</v>
      </c>
    </row>
    <row r="16" spans="1:225" x14ac:dyDescent="0.2">
      <c r="A16" s="62" t="s">
        <v>765</v>
      </c>
      <c r="B16" s="45"/>
      <c r="C16" s="45"/>
      <c r="D16" s="132"/>
      <c r="E16" s="52" t="s">
        <v>605</v>
      </c>
      <c r="F16" s="63"/>
      <c r="G16" s="63"/>
      <c r="H16" s="63"/>
      <c r="I16" s="63"/>
      <c r="J16" s="63"/>
      <c r="K16" s="63"/>
      <c r="L16" s="63"/>
      <c r="M16" s="63"/>
      <c r="N16" s="63"/>
      <c r="O16" s="67">
        <f>SUM(F16:N16)</f>
        <v>0</v>
      </c>
      <c r="P16" s="63"/>
      <c r="Q16" s="63"/>
      <c r="R16" s="63"/>
      <c r="S16" s="63"/>
      <c r="T16" s="63"/>
      <c r="U16" s="63"/>
      <c r="V16" s="63"/>
      <c r="W16" s="63"/>
      <c r="X16" s="63"/>
      <c r="Y16" s="67">
        <f t="shared" si="1"/>
        <v>0</v>
      </c>
      <c r="Z16" s="63"/>
      <c r="AA16" s="63"/>
      <c r="AB16" s="63"/>
      <c r="AC16" s="63"/>
      <c r="AD16" s="63"/>
      <c r="AE16" s="63"/>
      <c r="AF16" s="63"/>
      <c r="AG16" s="63"/>
      <c r="AH16" s="63"/>
      <c r="AI16" s="67">
        <f t="shared" si="2"/>
        <v>0</v>
      </c>
      <c r="AJ16" s="63"/>
      <c r="AK16" s="63"/>
      <c r="AL16" s="63"/>
      <c r="AM16" s="63"/>
      <c r="AN16" s="63"/>
      <c r="AO16" s="63"/>
      <c r="AP16" s="63"/>
      <c r="AQ16" s="63"/>
      <c r="AR16" s="63"/>
      <c r="AS16" s="67">
        <f t="shared" si="3"/>
        <v>0</v>
      </c>
      <c r="AT16" s="63"/>
      <c r="AU16" s="63"/>
      <c r="AV16" s="63"/>
      <c r="AW16" s="63"/>
      <c r="AX16" s="63"/>
      <c r="AY16" s="63"/>
      <c r="AZ16" s="63"/>
      <c r="BA16" s="63"/>
      <c r="BB16" s="63"/>
      <c r="BC16" s="67">
        <f t="shared" si="4"/>
        <v>0</v>
      </c>
      <c r="BD16" s="63"/>
      <c r="BE16" s="63"/>
      <c r="BF16" s="63"/>
      <c r="BG16" s="63"/>
      <c r="BH16" s="63"/>
      <c r="BI16" s="63"/>
      <c r="BJ16" s="63"/>
      <c r="BK16" s="63"/>
      <c r="BL16" s="63"/>
      <c r="BM16" s="67">
        <f t="shared" si="5"/>
        <v>0</v>
      </c>
      <c r="BN16" s="63"/>
      <c r="BO16" s="63"/>
      <c r="BP16" s="63"/>
      <c r="BQ16" s="63"/>
      <c r="BR16" s="63"/>
      <c r="BS16" s="63"/>
      <c r="BT16" s="63"/>
      <c r="BU16" s="63"/>
      <c r="BV16" s="63"/>
      <c r="BW16" s="67">
        <f t="shared" si="6"/>
        <v>0</v>
      </c>
      <c r="BX16" s="63"/>
      <c r="BY16" s="63"/>
      <c r="BZ16" s="63"/>
      <c r="CA16" s="63"/>
      <c r="CB16" s="63"/>
      <c r="CC16" s="63"/>
      <c r="CD16" s="63"/>
      <c r="CE16" s="63"/>
      <c r="CF16" s="63"/>
      <c r="CG16" s="67">
        <f t="shared" si="7"/>
        <v>0</v>
      </c>
      <c r="CH16" s="63"/>
      <c r="CI16" s="63"/>
      <c r="CJ16" s="63"/>
      <c r="CK16" s="63"/>
      <c r="CL16" s="63"/>
      <c r="CM16" s="63"/>
      <c r="CN16" s="63"/>
      <c r="CO16" s="63"/>
      <c r="CP16" s="63"/>
      <c r="CQ16" s="67">
        <f t="shared" si="8"/>
        <v>0</v>
      </c>
      <c r="CR16" s="63"/>
      <c r="CS16" s="63"/>
      <c r="CT16" s="63"/>
      <c r="CU16" s="63"/>
      <c r="CV16" s="63"/>
      <c r="CW16" s="63"/>
      <c r="CX16" s="63"/>
      <c r="CY16" s="63"/>
      <c r="CZ16" s="63"/>
      <c r="DA16" s="67">
        <f t="shared" si="9"/>
        <v>0</v>
      </c>
      <c r="DB16" s="63"/>
      <c r="DC16" s="63"/>
      <c r="DD16" s="63"/>
      <c r="DE16" s="63"/>
      <c r="DF16" s="63"/>
      <c r="DG16" s="63"/>
      <c r="DH16" s="63"/>
      <c r="DI16" s="63"/>
      <c r="DJ16" s="63"/>
      <c r="DK16" s="67">
        <f t="shared" si="10"/>
        <v>0</v>
      </c>
      <c r="DL16" s="63"/>
      <c r="DM16" s="63"/>
      <c r="DN16" s="63"/>
      <c r="DO16" s="63"/>
      <c r="DP16" s="63"/>
      <c r="DQ16" s="63"/>
      <c r="DR16" s="63"/>
      <c r="DS16" s="63"/>
      <c r="DT16" s="63"/>
      <c r="DU16" s="67">
        <f>SUM(DL16:DT16)</f>
        <v>0</v>
      </c>
      <c r="DV16" s="63"/>
      <c r="DW16" s="63"/>
      <c r="DX16" s="63"/>
      <c r="DY16" s="63"/>
      <c r="DZ16" s="63"/>
      <c r="EA16" s="63"/>
      <c r="EB16" s="63"/>
      <c r="EC16" s="63"/>
      <c r="ED16" s="63"/>
      <c r="EE16" s="67">
        <f t="shared" si="12"/>
        <v>0</v>
      </c>
      <c r="EF16" s="63"/>
      <c r="EG16" s="63"/>
      <c r="EH16" s="63"/>
      <c r="EI16" s="63"/>
      <c r="EJ16" s="63"/>
      <c r="EK16" s="63"/>
      <c r="EL16" s="63"/>
      <c r="EM16" s="63"/>
      <c r="EN16" s="63"/>
      <c r="EO16" s="67">
        <f t="shared" si="13"/>
        <v>0</v>
      </c>
      <c r="EP16" s="63"/>
      <c r="EQ16" s="63"/>
      <c r="ER16" s="63"/>
      <c r="ES16" s="63"/>
      <c r="ET16" s="63"/>
      <c r="EU16" s="63"/>
      <c r="EV16" s="63"/>
      <c r="EW16" s="63"/>
      <c r="EX16" s="63"/>
      <c r="EY16" s="67">
        <f t="shared" si="14"/>
        <v>0</v>
      </c>
      <c r="EZ16" s="63"/>
      <c r="FA16" s="63"/>
      <c r="FB16" s="63"/>
      <c r="FC16" s="63"/>
      <c r="FD16" s="63"/>
      <c r="FE16" s="63"/>
      <c r="FF16" s="63"/>
      <c r="FG16" s="63"/>
      <c r="FH16" s="63"/>
      <c r="FI16" s="67">
        <f t="shared" si="15"/>
        <v>0</v>
      </c>
      <c r="FJ16" s="63"/>
      <c r="FK16" s="63"/>
      <c r="FL16" s="63"/>
      <c r="FM16" s="63"/>
      <c r="FN16" s="63"/>
      <c r="FO16" s="63"/>
      <c r="FP16" s="63"/>
      <c r="FQ16" s="63"/>
      <c r="FR16" s="63"/>
      <c r="FS16" s="67">
        <f t="shared" si="16"/>
        <v>0</v>
      </c>
      <c r="FT16" s="63"/>
      <c r="FU16" s="63"/>
      <c r="FV16" s="63"/>
      <c r="FW16" s="63"/>
      <c r="FX16" s="63"/>
      <c r="FY16" s="63"/>
      <c r="FZ16" s="63"/>
      <c r="GA16" s="63"/>
      <c r="GB16" s="63"/>
      <c r="GC16" s="67">
        <f t="shared" si="17"/>
        <v>0</v>
      </c>
      <c r="GD16" s="63"/>
      <c r="GE16" s="63"/>
      <c r="GF16" s="63"/>
      <c r="GG16" s="63"/>
      <c r="GH16" s="63"/>
      <c r="GI16" s="63"/>
      <c r="GJ16" s="63"/>
      <c r="GK16" s="63"/>
      <c r="GL16" s="63"/>
      <c r="GM16" s="67">
        <f t="shared" si="18"/>
        <v>0</v>
      </c>
      <c r="GN16" s="63"/>
      <c r="GO16" s="63"/>
      <c r="GP16" s="63"/>
      <c r="GQ16" s="63"/>
      <c r="GR16" s="63"/>
      <c r="GS16" s="63"/>
      <c r="GT16" s="63"/>
      <c r="GU16" s="63"/>
      <c r="GV16" s="63"/>
      <c r="GW16" s="67">
        <f t="shared" si="19"/>
        <v>0</v>
      </c>
      <c r="GX16" s="63"/>
      <c r="GY16" s="63"/>
      <c r="GZ16" s="63"/>
      <c r="HA16" s="63"/>
      <c r="HB16" s="63"/>
      <c r="HC16" s="63"/>
      <c r="HD16" s="63"/>
      <c r="HE16" s="63"/>
      <c r="HF16" s="63"/>
      <c r="HG16" s="67">
        <f t="shared" si="20"/>
        <v>0</v>
      </c>
      <c r="HH16" s="74">
        <f t="shared" ref="HH16:HP17" si="32">F16+P16+Z16+AJ16+AT16+BD16+BN16+BX16+CH16+CR16+DB16+DL16+DV16+EF16+EP16+EZ16+FJ16+FT16+GD16+GN16+GX16</f>
        <v>0</v>
      </c>
      <c r="HI16" s="74">
        <f t="shared" si="32"/>
        <v>0</v>
      </c>
      <c r="HJ16" s="74">
        <f t="shared" si="32"/>
        <v>0</v>
      </c>
      <c r="HK16" s="74">
        <f t="shared" si="32"/>
        <v>0</v>
      </c>
      <c r="HL16" s="74">
        <f t="shared" si="32"/>
        <v>0</v>
      </c>
      <c r="HM16" s="74">
        <f t="shared" si="32"/>
        <v>0</v>
      </c>
      <c r="HN16" s="74">
        <f t="shared" si="32"/>
        <v>0</v>
      </c>
      <c r="HO16" s="74">
        <f t="shared" si="32"/>
        <v>0</v>
      </c>
      <c r="HP16" s="74">
        <f t="shared" si="32"/>
        <v>0</v>
      </c>
      <c r="HQ16" s="74">
        <f t="shared" si="29"/>
        <v>0</v>
      </c>
    </row>
    <row r="17" spans="1:225" x14ac:dyDescent="0.2">
      <c r="A17" s="62" t="s">
        <v>765</v>
      </c>
      <c r="B17" s="45"/>
      <c r="C17" s="45"/>
      <c r="D17" s="132"/>
      <c r="E17" s="52" t="s">
        <v>605</v>
      </c>
      <c r="F17" s="63"/>
      <c r="G17" s="63"/>
      <c r="H17" s="63"/>
      <c r="I17" s="63"/>
      <c r="J17" s="63"/>
      <c r="K17" s="63"/>
      <c r="L17" s="63"/>
      <c r="M17" s="63"/>
      <c r="N17" s="63"/>
      <c r="O17" s="67">
        <f>SUM(F17:N17)</f>
        <v>0</v>
      </c>
      <c r="P17" s="63"/>
      <c r="Q17" s="63"/>
      <c r="R17" s="63"/>
      <c r="S17" s="63"/>
      <c r="T17" s="63"/>
      <c r="U17" s="63"/>
      <c r="V17" s="63"/>
      <c r="W17" s="63"/>
      <c r="X17" s="63"/>
      <c r="Y17" s="67">
        <f t="shared" si="1"/>
        <v>0</v>
      </c>
      <c r="Z17" s="63"/>
      <c r="AA17" s="63"/>
      <c r="AB17" s="63"/>
      <c r="AC17" s="63"/>
      <c r="AD17" s="63"/>
      <c r="AE17" s="63"/>
      <c r="AF17" s="63"/>
      <c r="AG17" s="63"/>
      <c r="AH17" s="63"/>
      <c r="AI17" s="67">
        <f t="shared" si="2"/>
        <v>0</v>
      </c>
      <c r="AJ17" s="63"/>
      <c r="AK17" s="63"/>
      <c r="AL17" s="63"/>
      <c r="AM17" s="63"/>
      <c r="AN17" s="63"/>
      <c r="AO17" s="63"/>
      <c r="AP17" s="63"/>
      <c r="AQ17" s="63"/>
      <c r="AR17" s="63"/>
      <c r="AS17" s="67">
        <f t="shared" si="3"/>
        <v>0</v>
      </c>
      <c r="AT17" s="63"/>
      <c r="AU17" s="63"/>
      <c r="AV17" s="63"/>
      <c r="AW17" s="63"/>
      <c r="AX17" s="63"/>
      <c r="AY17" s="63"/>
      <c r="AZ17" s="63"/>
      <c r="BA17" s="63"/>
      <c r="BB17" s="63"/>
      <c r="BC17" s="67">
        <f t="shared" si="4"/>
        <v>0</v>
      </c>
      <c r="BD17" s="63"/>
      <c r="BE17" s="63"/>
      <c r="BF17" s="63"/>
      <c r="BG17" s="63"/>
      <c r="BH17" s="63"/>
      <c r="BI17" s="63"/>
      <c r="BJ17" s="63"/>
      <c r="BK17" s="63"/>
      <c r="BL17" s="63"/>
      <c r="BM17" s="67">
        <f t="shared" si="5"/>
        <v>0</v>
      </c>
      <c r="BN17" s="63"/>
      <c r="BO17" s="63"/>
      <c r="BP17" s="63"/>
      <c r="BQ17" s="63"/>
      <c r="BR17" s="63"/>
      <c r="BS17" s="63"/>
      <c r="BT17" s="63"/>
      <c r="BU17" s="63"/>
      <c r="BV17" s="63"/>
      <c r="BW17" s="67">
        <f t="shared" si="6"/>
        <v>0</v>
      </c>
      <c r="BX17" s="63"/>
      <c r="BY17" s="63"/>
      <c r="BZ17" s="63"/>
      <c r="CA17" s="63"/>
      <c r="CB17" s="63"/>
      <c r="CC17" s="63"/>
      <c r="CD17" s="63"/>
      <c r="CE17" s="63"/>
      <c r="CF17" s="63"/>
      <c r="CG17" s="67">
        <f t="shared" si="7"/>
        <v>0</v>
      </c>
      <c r="CH17" s="63"/>
      <c r="CI17" s="63"/>
      <c r="CJ17" s="63"/>
      <c r="CK17" s="63"/>
      <c r="CL17" s="63"/>
      <c r="CM17" s="63"/>
      <c r="CN17" s="63"/>
      <c r="CO17" s="63"/>
      <c r="CP17" s="63"/>
      <c r="CQ17" s="67">
        <f t="shared" si="8"/>
        <v>0</v>
      </c>
      <c r="CR17" s="63"/>
      <c r="CS17" s="63"/>
      <c r="CT17" s="63"/>
      <c r="CU17" s="63"/>
      <c r="CV17" s="63"/>
      <c r="CW17" s="63"/>
      <c r="CX17" s="63"/>
      <c r="CY17" s="63"/>
      <c r="CZ17" s="63"/>
      <c r="DA17" s="67">
        <f t="shared" si="9"/>
        <v>0</v>
      </c>
      <c r="DB17" s="63"/>
      <c r="DC17" s="63"/>
      <c r="DD17" s="63"/>
      <c r="DE17" s="63"/>
      <c r="DF17" s="63"/>
      <c r="DG17" s="63"/>
      <c r="DH17" s="63"/>
      <c r="DI17" s="63"/>
      <c r="DJ17" s="63"/>
      <c r="DK17" s="67">
        <f t="shared" si="10"/>
        <v>0</v>
      </c>
      <c r="DL17" s="63"/>
      <c r="DM17" s="63"/>
      <c r="DN17" s="63"/>
      <c r="DO17" s="63"/>
      <c r="DP17" s="63"/>
      <c r="DQ17" s="63"/>
      <c r="DR17" s="63"/>
      <c r="DS17" s="63"/>
      <c r="DT17" s="63"/>
      <c r="DU17" s="67">
        <f>SUM(DL17:DT17)</f>
        <v>0</v>
      </c>
      <c r="DV17" s="63"/>
      <c r="DW17" s="63"/>
      <c r="DX17" s="63"/>
      <c r="DY17" s="63"/>
      <c r="DZ17" s="63"/>
      <c r="EA17" s="63"/>
      <c r="EB17" s="63"/>
      <c r="EC17" s="63"/>
      <c r="ED17" s="63"/>
      <c r="EE17" s="67">
        <f t="shared" si="12"/>
        <v>0</v>
      </c>
      <c r="EF17" s="63"/>
      <c r="EG17" s="63"/>
      <c r="EH17" s="63"/>
      <c r="EI17" s="63"/>
      <c r="EJ17" s="63"/>
      <c r="EK17" s="63"/>
      <c r="EL17" s="63"/>
      <c r="EM17" s="63"/>
      <c r="EN17" s="63"/>
      <c r="EO17" s="67">
        <f t="shared" si="13"/>
        <v>0</v>
      </c>
      <c r="EP17" s="63"/>
      <c r="EQ17" s="63"/>
      <c r="ER17" s="63"/>
      <c r="ES17" s="63"/>
      <c r="ET17" s="63"/>
      <c r="EU17" s="63"/>
      <c r="EV17" s="63"/>
      <c r="EW17" s="63"/>
      <c r="EX17" s="63"/>
      <c r="EY17" s="67">
        <f t="shared" si="14"/>
        <v>0</v>
      </c>
      <c r="EZ17" s="63"/>
      <c r="FA17" s="63"/>
      <c r="FB17" s="63"/>
      <c r="FC17" s="63"/>
      <c r="FD17" s="63"/>
      <c r="FE17" s="63"/>
      <c r="FF17" s="63"/>
      <c r="FG17" s="63"/>
      <c r="FH17" s="63"/>
      <c r="FI17" s="67">
        <f t="shared" si="15"/>
        <v>0</v>
      </c>
      <c r="FJ17" s="63"/>
      <c r="FK17" s="63"/>
      <c r="FL17" s="63"/>
      <c r="FM17" s="63"/>
      <c r="FN17" s="63"/>
      <c r="FO17" s="63"/>
      <c r="FP17" s="63"/>
      <c r="FQ17" s="63"/>
      <c r="FR17" s="63"/>
      <c r="FS17" s="67">
        <f t="shared" si="16"/>
        <v>0</v>
      </c>
      <c r="FT17" s="63"/>
      <c r="FU17" s="63"/>
      <c r="FV17" s="63"/>
      <c r="FW17" s="63"/>
      <c r="FX17" s="63"/>
      <c r="FY17" s="63"/>
      <c r="FZ17" s="63"/>
      <c r="GA17" s="63"/>
      <c r="GB17" s="63"/>
      <c r="GC17" s="67">
        <f t="shared" si="17"/>
        <v>0</v>
      </c>
      <c r="GD17" s="63"/>
      <c r="GE17" s="63"/>
      <c r="GF17" s="63"/>
      <c r="GG17" s="63"/>
      <c r="GH17" s="63"/>
      <c r="GI17" s="63"/>
      <c r="GJ17" s="63"/>
      <c r="GK17" s="63"/>
      <c r="GL17" s="63"/>
      <c r="GM17" s="67">
        <f t="shared" si="18"/>
        <v>0</v>
      </c>
      <c r="GN17" s="63"/>
      <c r="GO17" s="63"/>
      <c r="GP17" s="63"/>
      <c r="GQ17" s="63"/>
      <c r="GR17" s="63"/>
      <c r="GS17" s="63"/>
      <c r="GT17" s="63"/>
      <c r="GU17" s="63"/>
      <c r="GV17" s="63"/>
      <c r="GW17" s="67">
        <f t="shared" si="19"/>
        <v>0</v>
      </c>
      <c r="GX17" s="63"/>
      <c r="GY17" s="63"/>
      <c r="GZ17" s="63"/>
      <c r="HA17" s="63"/>
      <c r="HB17" s="63"/>
      <c r="HC17" s="63"/>
      <c r="HD17" s="63"/>
      <c r="HE17" s="63"/>
      <c r="HF17" s="63"/>
      <c r="HG17" s="67">
        <f t="shared" si="20"/>
        <v>0</v>
      </c>
      <c r="HH17" s="74">
        <f t="shared" si="32"/>
        <v>0</v>
      </c>
      <c r="HI17" s="74">
        <f t="shared" si="32"/>
        <v>0</v>
      </c>
      <c r="HJ17" s="74">
        <f t="shared" si="32"/>
        <v>0</v>
      </c>
      <c r="HK17" s="74">
        <f t="shared" si="32"/>
        <v>0</v>
      </c>
      <c r="HL17" s="74">
        <f t="shared" si="32"/>
        <v>0</v>
      </c>
      <c r="HM17" s="74">
        <f t="shared" si="32"/>
        <v>0</v>
      </c>
      <c r="HN17" s="74">
        <f t="shared" si="32"/>
        <v>0</v>
      </c>
      <c r="HO17" s="74">
        <f t="shared" si="32"/>
        <v>0</v>
      </c>
      <c r="HP17" s="74">
        <f t="shared" si="32"/>
        <v>0</v>
      </c>
      <c r="HQ17" s="74">
        <f t="shared" si="29"/>
        <v>0</v>
      </c>
    </row>
    <row r="18" spans="1:225" x14ac:dyDescent="0.2">
      <c r="W18" s="2"/>
      <c r="X18" s="2"/>
    </row>
    <row r="19" spans="1:225" x14ac:dyDescent="0.2">
      <c r="W19" s="2"/>
      <c r="X19" s="2"/>
    </row>
    <row r="20" spans="1:225" x14ac:dyDescent="0.2">
      <c r="W20" s="2"/>
      <c r="X20" s="2"/>
    </row>
    <row r="21" spans="1:225" x14ac:dyDescent="0.2">
      <c r="W21" s="2"/>
      <c r="X21" s="2"/>
    </row>
    <row r="22" spans="1:225" x14ac:dyDescent="0.2">
      <c r="W22" s="2"/>
      <c r="X22" s="2"/>
    </row>
    <row r="23" spans="1:225" x14ac:dyDescent="0.2">
      <c r="W23" s="2"/>
      <c r="X23" s="2"/>
    </row>
    <row r="24" spans="1:225" x14ac:dyDescent="0.2">
      <c r="W24" s="2"/>
      <c r="X24" s="2"/>
    </row>
    <row r="25" spans="1:225" x14ac:dyDescent="0.2">
      <c r="W25" s="2"/>
      <c r="X25" s="2"/>
    </row>
    <row r="26" spans="1:225" x14ac:dyDescent="0.2">
      <c r="W26" s="2"/>
      <c r="X26" s="2"/>
    </row>
    <row r="27" spans="1:225" x14ac:dyDescent="0.2">
      <c r="W27" s="2"/>
      <c r="X27" s="2"/>
    </row>
    <row r="28" spans="1:225" x14ac:dyDescent="0.2">
      <c r="W28" s="2"/>
      <c r="X28" s="2"/>
    </row>
    <row r="29" spans="1:225" x14ac:dyDescent="0.2">
      <c r="W29" s="2"/>
      <c r="X29" s="2"/>
    </row>
    <row r="30" spans="1:225" x14ac:dyDescent="0.2">
      <c r="W30" s="2"/>
      <c r="X30" s="2"/>
    </row>
    <row r="31" spans="1:225" x14ac:dyDescent="0.2">
      <c r="W31" s="2"/>
      <c r="X31" s="2"/>
    </row>
    <row r="32" spans="1:225" x14ac:dyDescent="0.2">
      <c r="W32" s="2"/>
      <c r="X32" s="2"/>
    </row>
    <row r="33" spans="23:24" x14ac:dyDescent="0.2">
      <c r="W33" s="2"/>
      <c r="X33" s="2"/>
    </row>
    <row r="34" spans="23:24" x14ac:dyDescent="0.2">
      <c r="W34" s="2"/>
      <c r="X34" s="2"/>
    </row>
    <row r="35" spans="23:24" x14ac:dyDescent="0.2">
      <c r="W35" s="2"/>
      <c r="X35" s="2"/>
    </row>
    <row r="36" spans="23:24" x14ac:dyDescent="0.2">
      <c r="W36" s="2"/>
      <c r="X36" s="2"/>
    </row>
    <row r="37" spans="23:24" x14ac:dyDescent="0.2">
      <c r="W37" s="2"/>
      <c r="X37" s="2"/>
    </row>
    <row r="38" spans="23:24" x14ac:dyDescent="0.2">
      <c r="W38" s="2"/>
      <c r="X38" s="2"/>
    </row>
    <row r="39" spans="23:24" x14ac:dyDescent="0.2">
      <c r="W39" s="2"/>
      <c r="X39" s="2"/>
    </row>
    <row r="40" spans="23:24" x14ac:dyDescent="0.2">
      <c r="W40" s="2"/>
      <c r="X40" s="2"/>
    </row>
    <row r="41" spans="23:24" x14ac:dyDescent="0.2">
      <c r="W41" s="2"/>
      <c r="X41" s="2"/>
    </row>
    <row r="42" spans="23:24" x14ac:dyDescent="0.2">
      <c r="W42" s="2"/>
      <c r="X42" s="2"/>
    </row>
    <row r="43" spans="23:24" x14ac:dyDescent="0.2">
      <c r="W43" s="2"/>
      <c r="X43" s="2"/>
    </row>
    <row r="44" spans="23:24" x14ac:dyDescent="0.2">
      <c r="W44" s="2"/>
      <c r="X44" s="2"/>
    </row>
    <row r="45" spans="23:24" x14ac:dyDescent="0.2">
      <c r="W45" s="2"/>
      <c r="X45" s="2"/>
    </row>
    <row r="46" spans="23:24" x14ac:dyDescent="0.2">
      <c r="W46" s="2"/>
      <c r="X46" s="2"/>
    </row>
    <row r="47" spans="23:24" x14ac:dyDescent="0.2">
      <c r="W47" s="2"/>
      <c r="X47" s="2"/>
    </row>
    <row r="48" spans="23:24" x14ac:dyDescent="0.2">
      <c r="W48" s="2"/>
      <c r="X48" s="2"/>
    </row>
    <row r="49" spans="23:24" x14ac:dyDescent="0.2">
      <c r="W49" s="2"/>
      <c r="X49" s="2"/>
    </row>
    <row r="50" spans="23:24" x14ac:dyDescent="0.2">
      <c r="W50" s="2"/>
      <c r="X50" s="2"/>
    </row>
    <row r="51" spans="23:24" x14ac:dyDescent="0.2">
      <c r="W51" s="2"/>
      <c r="X51" s="2"/>
    </row>
    <row r="52" spans="23:24" x14ac:dyDescent="0.2">
      <c r="W52" s="2"/>
      <c r="X52" s="2"/>
    </row>
    <row r="53" spans="23:24" x14ac:dyDescent="0.2">
      <c r="W53" s="2"/>
      <c r="X53" s="2"/>
    </row>
    <row r="54" spans="23:24" x14ac:dyDescent="0.2">
      <c r="W54" s="2"/>
      <c r="X54" s="2"/>
    </row>
    <row r="55" spans="23:24" x14ac:dyDescent="0.2">
      <c r="W55" s="2"/>
      <c r="X55" s="2"/>
    </row>
    <row r="56" spans="23:24" x14ac:dyDescent="0.2">
      <c r="W56" s="2"/>
      <c r="X56" s="2"/>
    </row>
    <row r="57" spans="23:24" x14ac:dyDescent="0.2">
      <c r="W57" s="2"/>
      <c r="X57" s="2"/>
    </row>
    <row r="58" spans="23:24" x14ac:dyDescent="0.2">
      <c r="W58" s="2"/>
      <c r="X58" s="2"/>
    </row>
    <row r="59" spans="23:24" x14ac:dyDescent="0.2">
      <c r="W59" s="2"/>
      <c r="X59" s="2"/>
    </row>
    <row r="60" spans="23:24" x14ac:dyDescent="0.2">
      <c r="W60" s="2"/>
      <c r="X60" s="2"/>
    </row>
    <row r="61" spans="23:24" x14ac:dyDescent="0.2">
      <c r="W61" s="2"/>
      <c r="X61" s="2"/>
    </row>
    <row r="62" spans="23:24" x14ac:dyDescent="0.2">
      <c r="W62" s="2"/>
      <c r="X62" s="2"/>
    </row>
    <row r="63" spans="23:24" x14ac:dyDescent="0.2">
      <c r="W63" s="2"/>
      <c r="X63" s="2"/>
    </row>
    <row r="64" spans="23:24" x14ac:dyDescent="0.2">
      <c r="W64" s="2"/>
      <c r="X64" s="2"/>
    </row>
    <row r="65" spans="23:24" x14ac:dyDescent="0.2">
      <c r="W65" s="2"/>
      <c r="X65" s="2"/>
    </row>
    <row r="66" spans="23:24" x14ac:dyDescent="0.2">
      <c r="W66" s="2"/>
      <c r="X66" s="2"/>
    </row>
    <row r="67" spans="23:24" x14ac:dyDescent="0.2">
      <c r="W67" s="2"/>
      <c r="X67" s="2"/>
    </row>
    <row r="68" spans="23:24" x14ac:dyDescent="0.2">
      <c r="W68" s="2"/>
      <c r="X68" s="2"/>
    </row>
    <row r="69" spans="23:24" x14ac:dyDescent="0.2">
      <c r="W69" s="2"/>
      <c r="X69" s="2"/>
    </row>
  </sheetData>
  <protectedRanges>
    <protectedRange sqref="GX8:HF17 GN8:GV17 GD8:GL17 FT8:GB17 FJ8:FR17 EZ8:FH17 EP8:EX17 EF8:EN17 DV8:ED17 DL8:DT17 DB8:DJ17 CR8:CZ17" name="Intervallo13"/>
    <protectedRange sqref="CH8:CP17 BX8:CF17 BN8:BV17 BD8:BL17 AT8:BB17 AJ8:AR17 Z8:AH16 P8:X16 F8:N16" name="Intervallo6"/>
    <protectedRange sqref="Z17:AH17 P17:X17 F17:N17" name="Intervallo4"/>
    <protectedRange sqref="E8:E17" name="Intervallo2"/>
    <protectedRange sqref="A8:C17 D8 D10:D17" name="Intervallo1"/>
  </protectedRanges>
  <mergeCells count="268">
    <mergeCell ref="EZ4:FI4"/>
    <mergeCell ref="DL4:DU4"/>
    <mergeCell ref="DV4:EE4"/>
    <mergeCell ref="AJ4:AS4"/>
    <mergeCell ref="AT4:BC4"/>
    <mergeCell ref="BD4:BM4"/>
    <mergeCell ref="BN4:BW4"/>
    <mergeCell ref="BX4:CG4"/>
    <mergeCell ref="CH4:CQ4"/>
    <mergeCell ref="CR4:DA4"/>
    <mergeCell ref="DB4:DK4"/>
    <mergeCell ref="BD5:BM5"/>
    <mergeCell ref="BN5:BW5"/>
    <mergeCell ref="BX5:CG5"/>
    <mergeCell ref="CH5:CQ5"/>
    <mergeCell ref="CR5:DA5"/>
    <mergeCell ref="GS6:GS7"/>
    <mergeCell ref="GT6:GT7"/>
    <mergeCell ref="GU6:GU7"/>
    <mergeCell ref="GV6:GV7"/>
    <mergeCell ref="GE6:GE7"/>
    <mergeCell ref="GF6:GF7"/>
    <mergeCell ref="GG6:GG7"/>
    <mergeCell ref="FS6:FS7"/>
    <mergeCell ref="EZ6:EZ7"/>
    <mergeCell ref="EP5:EY5"/>
    <mergeCell ref="EZ5:FI5"/>
    <mergeCell ref="FA6:FA7"/>
    <mergeCell ref="FB6:FB7"/>
    <mergeCell ref="FC6:FC7"/>
    <mergeCell ref="FD6:FD7"/>
    <mergeCell ref="FE6:FE7"/>
    <mergeCell ref="FF6:FF7"/>
    <mergeCell ref="FG6:FG7"/>
    <mergeCell ref="EQ6:EQ7"/>
    <mergeCell ref="GN4:GW4"/>
    <mergeCell ref="GX4:HG4"/>
    <mergeCell ref="HH4:HQ5"/>
    <mergeCell ref="GN5:GW5"/>
    <mergeCell ref="GX5:HG5"/>
    <mergeCell ref="GD4:GM4"/>
    <mergeCell ref="GD6:GD7"/>
    <mergeCell ref="GD5:GM5"/>
    <mergeCell ref="HQ6:HQ7"/>
    <mergeCell ref="GY6:GY7"/>
    <mergeCell ref="GZ6:GZ7"/>
    <mergeCell ref="HA6:HA7"/>
    <mergeCell ref="HB6:HB7"/>
    <mergeCell ref="HC6:HC7"/>
    <mergeCell ref="HD6:HD7"/>
    <mergeCell ref="HE6:HE7"/>
    <mergeCell ref="HF6:HF7"/>
    <mergeCell ref="HG6:HG7"/>
    <mergeCell ref="HH6:HH7"/>
    <mergeCell ref="HI6:HI7"/>
    <mergeCell ref="HJ6:HJ7"/>
    <mergeCell ref="HK6:HK7"/>
    <mergeCell ref="HL6:HL7"/>
    <mergeCell ref="HM6:HM7"/>
    <mergeCell ref="HN6:HN7"/>
    <mergeCell ref="GO6:GO7"/>
    <mergeCell ref="GP6:GP7"/>
    <mergeCell ref="GQ6:GQ7"/>
    <mergeCell ref="GR6:GR7"/>
    <mergeCell ref="GH6:GH7"/>
    <mergeCell ref="GI6:GI7"/>
    <mergeCell ref="GJ6:GJ7"/>
    <mergeCell ref="GK6:GK7"/>
    <mergeCell ref="GL6:GL7"/>
    <mergeCell ref="GM6:GM7"/>
    <mergeCell ref="GW6:GW7"/>
    <mergeCell ref="GX6:GX7"/>
    <mergeCell ref="GN6:GN7"/>
    <mergeCell ref="FJ4:FS4"/>
    <mergeCell ref="FJ6:FJ7"/>
    <mergeCell ref="FT6:FT7"/>
    <mergeCell ref="FJ5:FS5"/>
    <mergeCell ref="FT5:GC5"/>
    <mergeCell ref="FU6:FU7"/>
    <mergeCell ref="FV6:FV7"/>
    <mergeCell ref="FW6:FW7"/>
    <mergeCell ref="FX6:FX7"/>
    <mergeCell ref="FY6:FY7"/>
    <mergeCell ref="FZ6:FZ7"/>
    <mergeCell ref="GA6:GA7"/>
    <mergeCell ref="FK6:FK7"/>
    <mergeCell ref="FL6:FL7"/>
    <mergeCell ref="FM6:FM7"/>
    <mergeCell ref="FN6:FN7"/>
    <mergeCell ref="FO6:FO7"/>
    <mergeCell ref="FP6:FP7"/>
    <mergeCell ref="FQ6:FQ7"/>
    <mergeCell ref="FR6:FR7"/>
    <mergeCell ref="GB6:GB7"/>
    <mergeCell ref="FT4:GC4"/>
    <mergeCell ref="ER6:ER7"/>
    <mergeCell ref="ES6:ES7"/>
    <mergeCell ref="ET6:ET7"/>
    <mergeCell ref="EU6:EU7"/>
    <mergeCell ref="EV6:EV7"/>
    <mergeCell ref="EW6:EW7"/>
    <mergeCell ref="EX6:EX7"/>
    <mergeCell ref="EH6:EH7"/>
    <mergeCell ref="EI6:EI7"/>
    <mergeCell ref="EO6:EO7"/>
    <mergeCell ref="DW6:DW7"/>
    <mergeCell ref="DX6:DX7"/>
    <mergeCell ref="DY6:DY7"/>
    <mergeCell ref="EE6:EE7"/>
    <mergeCell ref="EY6:EY7"/>
    <mergeCell ref="EP4:EY4"/>
    <mergeCell ref="EP6:EP7"/>
    <mergeCell ref="CW6:CW7"/>
    <mergeCell ref="EF4:EO4"/>
    <mergeCell ref="DC6:DC7"/>
    <mergeCell ref="DD6:DD7"/>
    <mergeCell ref="DE6:DE7"/>
    <mergeCell ref="DF6:DF7"/>
    <mergeCell ref="DG6:DG7"/>
    <mergeCell ref="DH6:DH7"/>
    <mergeCell ref="DI6:DI7"/>
    <mergeCell ref="DJ6:DJ7"/>
    <mergeCell ref="DK6:DK7"/>
    <mergeCell ref="DL6:DL7"/>
    <mergeCell ref="DV6:DV7"/>
    <mergeCell ref="EF6:EF7"/>
    <mergeCell ref="DB5:DK5"/>
    <mergeCell ref="DL5:DU5"/>
    <mergeCell ref="DV5:EE5"/>
    <mergeCell ref="EF5:EO5"/>
    <mergeCell ref="DR6:DR7"/>
    <mergeCell ref="DS6:DS7"/>
    <mergeCell ref="DT6:DT7"/>
    <mergeCell ref="DM6:DM7"/>
    <mergeCell ref="EL6:EL7"/>
    <mergeCell ref="EG6:EG7"/>
    <mergeCell ref="CD6:CD7"/>
    <mergeCell ref="BY6:BY7"/>
    <mergeCell ref="BZ6:BZ7"/>
    <mergeCell ref="CA6:CA7"/>
    <mergeCell ref="CB6:CB7"/>
    <mergeCell ref="CC6:CC7"/>
    <mergeCell ref="DA6:DA7"/>
    <mergeCell ref="CI6:CI7"/>
    <mergeCell ref="CJ6:CJ7"/>
    <mergeCell ref="CK6:CK7"/>
    <mergeCell ref="CL6:CL7"/>
    <mergeCell ref="CM6:CM7"/>
    <mergeCell ref="CN6:CN7"/>
    <mergeCell ref="CO6:CO7"/>
    <mergeCell ref="CP6:CP7"/>
    <mergeCell ref="CG6:CG7"/>
    <mergeCell ref="CQ6:CQ7"/>
    <mergeCell ref="T6:T7"/>
    <mergeCell ref="U6:U7"/>
    <mergeCell ref="V6:V7"/>
    <mergeCell ref="W6:W7"/>
    <mergeCell ref="X6:X7"/>
    <mergeCell ref="Z6:Z7"/>
    <mergeCell ref="AA6:AA7"/>
    <mergeCell ref="AB6:AB7"/>
    <mergeCell ref="AC6:AC7"/>
    <mergeCell ref="BG6:BG7"/>
    <mergeCell ref="BH6:BH7"/>
    <mergeCell ref="BI6:BI7"/>
    <mergeCell ref="BO6:BO7"/>
    <mergeCell ref="BP6:BP7"/>
    <mergeCell ref="BQ6:BQ7"/>
    <mergeCell ref="BS6:BS7"/>
    <mergeCell ref="BT6:BT7"/>
    <mergeCell ref="AE6:AE7"/>
    <mergeCell ref="AF6:AF7"/>
    <mergeCell ref="AD6:AD7"/>
    <mergeCell ref="Y6:Y7"/>
    <mergeCell ref="A3:B3"/>
    <mergeCell ref="E4:E7"/>
    <mergeCell ref="A4:A7"/>
    <mergeCell ref="B4:B7"/>
    <mergeCell ref="D4:D7"/>
    <mergeCell ref="G6:G7"/>
    <mergeCell ref="H6:H7"/>
    <mergeCell ref="F6:F7"/>
    <mergeCell ref="C4:C7"/>
    <mergeCell ref="F4:O4"/>
    <mergeCell ref="I6:I7"/>
    <mergeCell ref="J6:J7"/>
    <mergeCell ref="K6:K7"/>
    <mergeCell ref="L6:L7"/>
    <mergeCell ref="M6:M7"/>
    <mergeCell ref="N6:N7"/>
    <mergeCell ref="O6:O7"/>
    <mergeCell ref="P4:Y4"/>
    <mergeCell ref="P6:P7"/>
    <mergeCell ref="Q6:Q7"/>
    <mergeCell ref="R6:R7"/>
    <mergeCell ref="S6:S7"/>
    <mergeCell ref="CH6:CH7"/>
    <mergeCell ref="CR6:CR7"/>
    <mergeCell ref="DB6:DB7"/>
    <mergeCell ref="AP6:AP7"/>
    <mergeCell ref="AQ6:AQ7"/>
    <mergeCell ref="AR6:AR7"/>
    <mergeCell ref="AS6:AS7"/>
    <mergeCell ref="BJ6:BJ7"/>
    <mergeCell ref="BK6:BK7"/>
    <mergeCell ref="BL6:BL7"/>
    <mergeCell ref="BA6:BA7"/>
    <mergeCell ref="BB6:BB7"/>
    <mergeCell ref="BC6:BC7"/>
    <mergeCell ref="BR6:BR7"/>
    <mergeCell ref="CX6:CX7"/>
    <mergeCell ref="CY6:CY7"/>
    <mergeCell ref="CZ6:CZ7"/>
    <mergeCell ref="CS6:CS7"/>
    <mergeCell ref="CT6:CT7"/>
    <mergeCell ref="CU6:CU7"/>
    <mergeCell ref="CV6:CV7"/>
    <mergeCell ref="BW6:BW7"/>
    <mergeCell ref="BE6:BE7"/>
    <mergeCell ref="BF6:BF7"/>
    <mergeCell ref="FI6:FI7"/>
    <mergeCell ref="FH6:FH7"/>
    <mergeCell ref="GC6:GC7"/>
    <mergeCell ref="Z4:AI4"/>
    <mergeCell ref="AU6:AU7"/>
    <mergeCell ref="AV6:AV7"/>
    <mergeCell ref="AW6:AW7"/>
    <mergeCell ref="AX6:AX7"/>
    <mergeCell ref="AY6:AY7"/>
    <mergeCell ref="DN6:DN7"/>
    <mergeCell ref="DO6:DO7"/>
    <mergeCell ref="DP6:DP7"/>
    <mergeCell ref="DQ6:DQ7"/>
    <mergeCell ref="EJ6:EJ7"/>
    <mergeCell ref="EK6:EK7"/>
    <mergeCell ref="DZ6:DZ7"/>
    <mergeCell ref="EA6:EA7"/>
    <mergeCell ref="EB6:EB7"/>
    <mergeCell ref="EC6:EC7"/>
    <mergeCell ref="ED6:ED7"/>
    <mergeCell ref="DU6:DU7"/>
    <mergeCell ref="BD6:BD7"/>
    <mergeCell ref="BN6:BN7"/>
    <mergeCell ref="BX6:BX7"/>
    <mergeCell ref="HP6:HP7"/>
    <mergeCell ref="HO6:HO7"/>
    <mergeCell ref="EN6:EN7"/>
    <mergeCell ref="EM6:EM7"/>
    <mergeCell ref="CF6:CF7"/>
    <mergeCell ref="CE6:CE7"/>
    <mergeCell ref="AH6:AH7"/>
    <mergeCell ref="AG6:AG7"/>
    <mergeCell ref="P5:Y5"/>
    <mergeCell ref="AZ6:AZ7"/>
    <mergeCell ref="Z5:AI5"/>
    <mergeCell ref="AJ5:AS5"/>
    <mergeCell ref="AT5:BC5"/>
    <mergeCell ref="AJ6:AJ7"/>
    <mergeCell ref="AT6:AT7"/>
    <mergeCell ref="AK6:AK7"/>
    <mergeCell ref="AL6:AL7"/>
    <mergeCell ref="AM6:AM7"/>
    <mergeCell ref="AN6:AN7"/>
    <mergeCell ref="AO6:AO7"/>
    <mergeCell ref="AI6:AI7"/>
    <mergeCell ref="BU6:BU7"/>
    <mergeCell ref="BV6:BV7"/>
    <mergeCell ref="BM6:BM7"/>
  </mergeCells>
  <dataValidations xWindow="706" yWindow="334" count="2">
    <dataValidation allowBlank="1" showInputMessage="1" showErrorMessage="1" promptTitle="Max 500" prompt="Descrivere brevemente le attività " sqref="C8:C17" xr:uid="{3995724D-3A95-473E-B534-54923A488ED6}"/>
    <dataValidation type="list" allowBlank="1" showInputMessage="1" showErrorMessage="1" sqref="B8:B17" xr:uid="{16BEA608-94B0-4FD8-96C5-DC45200C866E}">
      <formula1>INDIRECT(A8)</formula1>
    </dataValidation>
  </dataValidations>
  <hyperlinks>
    <hyperlink ref="B1" location="Indice!A1" display="Torna all'indice" xr:uid="{00000000-0004-0000-0900-000000000000}"/>
  </hyperlinks>
  <pageMargins left="0.75" right="0.75" top="1" bottom="1" header="0.3" footer="0.3"/>
  <pageSetup paperSize="9" orientation="portrait" r:id="rId1"/>
  <headerFooter alignWithMargins="0"/>
  <extLst>
    <ext xmlns:x14="http://schemas.microsoft.com/office/spreadsheetml/2009/9/main" uri="{CCE6A557-97BC-4b89-ADB6-D9C93CAAB3DF}">
      <x14:dataValidations xmlns:xm="http://schemas.microsoft.com/office/excel/2006/main" xWindow="706" yWindow="334" count="3">
        <x14:dataValidation type="list" allowBlank="1" showInputMessage="1" showErrorMessage="1" xr:uid="{00000000-0002-0000-0900-000002000000}">
          <x14:formula1>
            <xm:f>'Tipo Partner'!$H$2:$H$24</xm:f>
          </x14:formula1>
          <xm:sqref>E8:E17</xm:sqref>
        </x14:dataValidation>
        <x14:dataValidation type="list" allowBlank="1" showInputMessage="1" showErrorMessage="1" xr:uid="{00000000-0002-0000-0900-000004000000}">
          <x14:formula1>
            <xm:f>Attività!$A$2:$A$7</xm:f>
          </x14:formula1>
          <xm:sqref>A8:A17</xm:sqref>
        </x14:dataValidation>
        <x14:dataValidation type="list" allowBlank="1" showInputMessage="1" showErrorMessage="1" prompt="Utilizzare tante righe quante sono le diverse azioni riconducibili ad una medesima tipologia di azione" xr:uid="{4D25CA1D-A026-4A81-BBF0-D9D38CD4E7A2}">
          <x14:formula1>
            <xm:f>Attività!$A$2:$A$5</xm:f>
          </x14:formula1>
          <xm:sqref>A8:A17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oglio29"/>
  <dimension ref="A1:AR24"/>
  <sheetViews>
    <sheetView zoomScale="85" zoomScaleNormal="85" workbookViewId="0">
      <pane xSplit="1" ySplit="1" topLeftCell="B6" activePane="bottomRight" state="frozen"/>
      <selection activeCell="D17" sqref="D17"/>
      <selection pane="topRight" activeCell="D17" sqref="D17"/>
      <selection pane="bottomLeft" activeCell="D17" sqref="D17"/>
      <selection pane="bottomRight" activeCell="E4" sqref="E4"/>
    </sheetView>
  </sheetViews>
  <sheetFormatPr defaultColWidth="11.25" defaultRowHeight="12.75" x14ac:dyDescent="0.2"/>
  <cols>
    <col min="1" max="1" width="64.875" style="2" customWidth="1"/>
    <col min="2" max="2" width="21.5" style="2" customWidth="1"/>
    <col min="3" max="23" width="18.75" style="2" customWidth="1"/>
    <col min="24" max="16384" width="11.25" style="2"/>
  </cols>
  <sheetData>
    <row r="1" spans="1:44" ht="20.25" x14ac:dyDescent="0.3">
      <c r="A1" s="29" t="s">
        <v>700</v>
      </c>
      <c r="B1" s="44" t="s">
        <v>632</v>
      </c>
    </row>
    <row r="2" spans="1:44" ht="25.5" x14ac:dyDescent="0.2">
      <c r="A2" s="65" t="s">
        <v>704</v>
      </c>
    </row>
    <row r="3" spans="1:44" x14ac:dyDescent="0.2">
      <c r="A3" s="30"/>
      <c r="B3" s="30"/>
    </row>
    <row r="4" spans="1:44" x14ac:dyDescent="0.2">
      <c r="A4" s="30" t="s">
        <v>705</v>
      </c>
    </row>
    <row r="5" spans="1:44" ht="15.6" customHeight="1" x14ac:dyDescent="0.2">
      <c r="A5" s="31"/>
      <c r="B5" s="18" t="s">
        <v>153</v>
      </c>
    </row>
    <row r="6" spans="1:44" x14ac:dyDescent="0.2">
      <c r="A6" s="32" t="s">
        <v>706</v>
      </c>
      <c r="B6" s="68">
        <f>B24</f>
        <v>0</v>
      </c>
    </row>
    <row r="7" spans="1:44" x14ac:dyDescent="0.2">
      <c r="A7" s="50" t="str">
        <f>IF(B6&lt;&gt;'Info generali'!B45,"Controllo totali: Attenzione! Il totale non coincide con il costo del progetto","Controllo totali: OK")</f>
        <v>Controllo totali: OK</v>
      </c>
      <c r="B7" s="51"/>
      <c r="C7" s="28"/>
      <c r="D7" s="28"/>
    </row>
    <row r="8" spans="1:44" x14ac:dyDescent="0.2">
      <c r="B8" s="33"/>
    </row>
    <row r="9" spans="1:44" x14ac:dyDescent="0.2">
      <c r="A9" s="30"/>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row>
    <row r="10" spans="1:44" x14ac:dyDescent="0.2">
      <c r="A10" s="30" t="s">
        <v>707</v>
      </c>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row>
    <row r="12" spans="1:44" ht="15.95" customHeight="1" x14ac:dyDescent="0.2">
      <c r="A12" s="178" t="s">
        <v>152</v>
      </c>
      <c r="B12" s="106" t="s">
        <v>709</v>
      </c>
      <c r="C12" s="111" t="s">
        <v>58</v>
      </c>
      <c r="D12" s="111" t="s">
        <v>59</v>
      </c>
      <c r="E12" s="111" t="s">
        <v>60</v>
      </c>
      <c r="F12" s="111" t="s">
        <v>61</v>
      </c>
      <c r="G12" s="111" t="s">
        <v>62</v>
      </c>
      <c r="H12" s="111" t="s">
        <v>63</v>
      </c>
      <c r="I12" s="111" t="s">
        <v>174</v>
      </c>
      <c r="J12" s="111" t="s">
        <v>175</v>
      </c>
      <c r="K12" s="111" t="s">
        <v>176</v>
      </c>
      <c r="L12" s="111" t="s">
        <v>177</v>
      </c>
      <c r="M12" s="111" t="s">
        <v>178</v>
      </c>
      <c r="N12" s="111" t="s">
        <v>422</v>
      </c>
      <c r="O12" s="111" t="s">
        <v>423</v>
      </c>
      <c r="P12" s="111" t="s">
        <v>424</v>
      </c>
      <c r="Q12" s="111" t="s">
        <v>425</v>
      </c>
      <c r="R12" s="111" t="s">
        <v>426</v>
      </c>
      <c r="S12" s="111" t="s">
        <v>427</v>
      </c>
      <c r="T12" s="111" t="s">
        <v>428</v>
      </c>
      <c r="U12" s="111" t="s">
        <v>429</v>
      </c>
      <c r="V12" s="111" t="s">
        <v>430</v>
      </c>
      <c r="W12" s="111" t="s">
        <v>431</v>
      </c>
    </row>
    <row r="13" spans="1:44" ht="13.15" customHeight="1" x14ac:dyDescent="0.2">
      <c r="A13" s="179"/>
      <c r="B13" s="114"/>
      <c r="C13" s="112" t="str">
        <f>IF(Partenariato!B4&lt;&gt;0,Partenariato!B4,"")</f>
        <v/>
      </c>
      <c r="D13" s="112" t="str">
        <f>IF(Partenariato!C4&lt;&gt;0,Partenariato!C4,"")</f>
        <v/>
      </c>
      <c r="E13" s="112" t="str">
        <f>IF(Partenariato!D4&lt;&gt;0,Partenariato!D4,"")</f>
        <v/>
      </c>
      <c r="F13" s="112" t="str">
        <f>IF(Partenariato!E4&lt;&gt;0,Partenariato!E4,"")</f>
        <v/>
      </c>
      <c r="G13" s="112" t="str">
        <f>IF(Partenariato!F4&lt;&gt;0,Partenariato!F4,"")</f>
        <v/>
      </c>
      <c r="H13" s="112" t="str">
        <f>IF(Partenariato!G4&lt;&gt;0,Partenariato!G4,"")</f>
        <v/>
      </c>
      <c r="I13" s="112" t="str">
        <f>IF(Partenariato!H4&lt;&gt;0,Partenariato!H4,"")</f>
        <v/>
      </c>
      <c r="J13" s="112" t="str">
        <f>IF(Partenariato!I4&lt;&gt;0,Partenariato!I4,"")</f>
        <v/>
      </c>
      <c r="K13" s="112" t="str">
        <f>IF(Partenariato!J4&lt;&gt;0,Partenariato!J4,"")</f>
        <v/>
      </c>
      <c r="L13" s="112" t="str">
        <f>IF(Partenariato!K4&lt;&gt;0,Partenariato!K4,"")</f>
        <v/>
      </c>
      <c r="M13" s="112" t="str">
        <f>IF(Partenariato!L4&lt;&gt;0,Partenariato!L4,"")</f>
        <v/>
      </c>
      <c r="N13" s="112" t="str">
        <f>IF(Partenariato!M4&lt;&gt;0,Partenariato!M4,"")</f>
        <v/>
      </c>
      <c r="O13" s="112" t="str">
        <f>IF(Partenariato!N4&lt;&gt;0,Partenariato!N4,"")</f>
        <v/>
      </c>
      <c r="P13" s="112" t="str">
        <f>IF(Partenariato!O4&lt;&gt;0,Partenariato!O4,"")</f>
        <v/>
      </c>
      <c r="Q13" s="112" t="str">
        <f>IF(Partenariato!P4&lt;&gt;0,Partenariato!P4,"")</f>
        <v/>
      </c>
      <c r="R13" s="112" t="str">
        <f>IF(Partenariato!Q4&lt;&gt;0,Partenariato!Q4,"")</f>
        <v/>
      </c>
      <c r="S13" s="112" t="str">
        <f>IF(Partenariato!R4&lt;&gt;0,Partenariato!R4,"")</f>
        <v/>
      </c>
      <c r="T13" s="112" t="str">
        <f>IF(Partenariato!S4&lt;&gt;0,Partenariato!S4,"")</f>
        <v/>
      </c>
      <c r="U13" s="112" t="str">
        <f>IF(Partenariato!T4&lt;&gt;0,Partenariato!T4,"")</f>
        <v/>
      </c>
      <c r="V13" s="112" t="str">
        <f>IF(Partenariato!U4&lt;&gt;0,Partenariato!U4,"")</f>
        <v/>
      </c>
      <c r="W13" s="112" t="str">
        <f>IF(Partenariato!V4&lt;&gt;0,Partenariato!V4,"")</f>
        <v/>
      </c>
    </row>
    <row r="14" spans="1:44" x14ac:dyDescent="0.2">
      <c r="A14" s="180"/>
      <c r="B14" s="35" t="s">
        <v>153</v>
      </c>
      <c r="C14" s="35" t="s">
        <v>153</v>
      </c>
      <c r="D14" s="35" t="s">
        <v>153</v>
      </c>
      <c r="E14" s="35" t="s">
        <v>153</v>
      </c>
      <c r="F14" s="35" t="s">
        <v>153</v>
      </c>
      <c r="G14" s="35" t="s">
        <v>153</v>
      </c>
      <c r="H14" s="35" t="s">
        <v>153</v>
      </c>
      <c r="I14" s="35" t="s">
        <v>153</v>
      </c>
      <c r="J14" s="35" t="s">
        <v>153</v>
      </c>
      <c r="K14" s="35" t="s">
        <v>153</v>
      </c>
      <c r="L14" s="35" t="s">
        <v>153</v>
      </c>
      <c r="M14" s="35" t="s">
        <v>153</v>
      </c>
      <c r="N14" s="35" t="s">
        <v>153</v>
      </c>
      <c r="O14" s="35" t="s">
        <v>153</v>
      </c>
      <c r="P14" s="35" t="s">
        <v>153</v>
      </c>
      <c r="Q14" s="35" t="s">
        <v>153</v>
      </c>
      <c r="R14" s="35" t="s">
        <v>153</v>
      </c>
      <c r="S14" s="35" t="s">
        <v>153</v>
      </c>
      <c r="T14" s="35" t="s">
        <v>153</v>
      </c>
      <c r="U14" s="35" t="s">
        <v>153</v>
      </c>
      <c r="V14" s="35" t="s">
        <v>153</v>
      </c>
      <c r="W14" s="35" t="s">
        <v>153</v>
      </c>
    </row>
    <row r="15" spans="1:44" x14ac:dyDescent="0.2">
      <c r="A15" s="72" t="s">
        <v>858</v>
      </c>
      <c r="B15" s="68">
        <f>C15+D15+E15+F15+G15+H15+I15+J15+K15+L15+M15+N15+O15+P15+Q15+R15+S15+T15+U15+V15+W15</f>
        <v>0</v>
      </c>
      <c r="C15" s="68">
        <f>SUM('Attività e Costi'!F8:F17)</f>
        <v>0</v>
      </c>
      <c r="D15" s="68">
        <f>SUM('Attività e Costi'!P8:P17)</f>
        <v>0</v>
      </c>
      <c r="E15" s="68">
        <f>SUM('Attività e Costi'!Z8:Z17)</f>
        <v>0</v>
      </c>
      <c r="F15" s="68">
        <f>SUM('Attività e Costi'!AJ8:AJ17)</f>
        <v>0</v>
      </c>
      <c r="G15" s="68">
        <f>SUM('Attività e Costi'!AT8:AT17)</f>
        <v>0</v>
      </c>
      <c r="H15" s="68">
        <f>SUM('Attività e Costi'!BD8:BD17)</f>
        <v>0</v>
      </c>
      <c r="I15" s="68">
        <f>SUM('Attività e Costi'!BN8:BN17)</f>
        <v>0</v>
      </c>
      <c r="J15" s="68">
        <f>SUM('Attività e Costi'!BX8:BX17)</f>
        <v>0</v>
      </c>
      <c r="K15" s="68">
        <f>SUM('Attività e Costi'!CH8:CH17)</f>
        <v>0</v>
      </c>
      <c r="L15" s="68">
        <f>SUM('Attività e Costi'!CR8:CR17)</f>
        <v>0</v>
      </c>
      <c r="M15" s="68">
        <f>SUM('Attività e Costi'!DB8:DB17)</f>
        <v>0</v>
      </c>
      <c r="N15" s="68">
        <f>SUM('Attività e Costi'!DL8:DL17)</f>
        <v>0</v>
      </c>
      <c r="O15" s="68">
        <f>SUM('Attività e Costi'!DV8:DV17)</f>
        <v>0</v>
      </c>
      <c r="P15" s="68">
        <f>SUM('Attività e Costi'!EF8:EF17)</f>
        <v>0</v>
      </c>
      <c r="Q15" s="68">
        <f>SUM('Attività e Costi'!EP8:EP17)</f>
        <v>0</v>
      </c>
      <c r="R15" s="68">
        <f>SUM('Attività e Costi'!EZ8:EZ17)</f>
        <v>0</v>
      </c>
      <c r="S15" s="68">
        <f>SUM('Attività e Costi'!FJ8:FJ17)</f>
        <v>0</v>
      </c>
      <c r="T15" s="68">
        <f>SUM('Attività e Costi'!FT8:FT17)</f>
        <v>0</v>
      </c>
      <c r="U15" s="68">
        <f>SUM('Attività e Costi'!GD8:GD17)</f>
        <v>0</v>
      </c>
      <c r="V15" s="68">
        <f>SUM('Attività e Costi'!GN8:GN17)</f>
        <v>0</v>
      </c>
      <c r="W15" s="68">
        <f>SUM('Attività e Costi'!GX8:GX17)</f>
        <v>0</v>
      </c>
    </row>
    <row r="16" spans="1:44" x14ac:dyDescent="0.2">
      <c r="A16" s="34" t="s">
        <v>781</v>
      </c>
      <c r="B16" s="68">
        <f t="shared" ref="B16:B24" si="0">C16+D16+E16+F16+G16+H16+I16+J16+K16+L16+M16+N16+O16+P16+Q16+R16+S16+T16+U16+V16+W16</f>
        <v>0</v>
      </c>
      <c r="C16" s="68">
        <f>SUM('Attività e Costi'!G8:G17)</f>
        <v>0</v>
      </c>
      <c r="D16" s="68">
        <f>SUM('Attività e Costi'!Q8:Q17)</f>
        <v>0</v>
      </c>
      <c r="E16" s="68">
        <f>SUM('Attività e Costi'!AA8:AA17)</f>
        <v>0</v>
      </c>
      <c r="F16" s="68">
        <f>SUM('Attività e Costi'!AK8:AK17)</f>
        <v>0</v>
      </c>
      <c r="G16" s="68">
        <f>SUM('Attività e Costi'!AU8:AU17)</f>
        <v>0</v>
      </c>
      <c r="H16" s="68">
        <f>SUM('Attività e Costi'!BE8:BE17)</f>
        <v>0</v>
      </c>
      <c r="I16" s="68">
        <f>SUM('Attività e Costi'!BO8:BO17)</f>
        <v>0</v>
      </c>
      <c r="J16" s="68">
        <f>SUM('Attività e Costi'!BY8:BY17)</f>
        <v>0</v>
      </c>
      <c r="K16" s="68">
        <f>SUM('Attività e Costi'!CI8:CI17)</f>
        <v>0</v>
      </c>
      <c r="L16" s="68">
        <f>SUM('Attività e Costi'!CS8:CS17)</f>
        <v>0</v>
      </c>
      <c r="M16" s="68">
        <f>SUM('Attività e Costi'!DC8:DC17)</f>
        <v>0</v>
      </c>
      <c r="N16" s="68">
        <f>SUM('Attività e Costi'!DM8:DM17)</f>
        <v>0</v>
      </c>
      <c r="O16" s="68">
        <f>SUM('Attività e Costi'!DW8:DW17)</f>
        <v>0</v>
      </c>
      <c r="P16" s="68">
        <f>SUM('Attività e Costi'!EG8:EG17)</f>
        <v>0</v>
      </c>
      <c r="Q16" s="68">
        <f>SUM('Attività e Costi'!EQ8:EQ17)</f>
        <v>0</v>
      </c>
      <c r="R16" s="68">
        <f>SUM('Attività e Costi'!FA8:FA17)</f>
        <v>0</v>
      </c>
      <c r="S16" s="68">
        <f>SUM('Attività e Costi'!FK8:FK17)</f>
        <v>0</v>
      </c>
      <c r="T16" s="68">
        <f>SUM('Attività e Costi'!FU8:FU17)</f>
        <v>0</v>
      </c>
      <c r="U16" s="68">
        <f>SUM('Attività e Costi'!GE8:GE17)</f>
        <v>0</v>
      </c>
      <c r="V16" s="68">
        <f>SUM('Attività e Costi'!GO8:GO17)</f>
        <v>0</v>
      </c>
      <c r="W16" s="68">
        <f>SUM('Attività e Costi'!GY8:GY17)</f>
        <v>0</v>
      </c>
    </row>
    <row r="17" spans="1:23" x14ac:dyDescent="0.2">
      <c r="A17" s="34" t="s">
        <v>777</v>
      </c>
      <c r="B17" s="68">
        <f t="shared" si="0"/>
        <v>0</v>
      </c>
      <c r="C17" s="68">
        <f>SUM('Attività e Costi'!H8:H17)</f>
        <v>0</v>
      </c>
      <c r="D17" s="68">
        <f>SUM('Attività e Costi'!R8:R17)</f>
        <v>0</v>
      </c>
      <c r="E17" s="68">
        <f>SUM('Attività e Costi'!AB8:AB17)</f>
        <v>0</v>
      </c>
      <c r="F17" s="68">
        <f>SUM('Attività e Costi'!AL8:AL17)</f>
        <v>0</v>
      </c>
      <c r="G17" s="68">
        <f>SUM('Attività e Costi'!AV8:AV17)</f>
        <v>0</v>
      </c>
      <c r="H17" s="68">
        <f>SUM('Attività e Costi'!BF8:BF17)</f>
        <v>0</v>
      </c>
      <c r="I17" s="68">
        <f>SUM('Attività e Costi'!BP8:BP17)</f>
        <v>0</v>
      </c>
      <c r="J17" s="68">
        <f>SUM('Attività e Costi'!BZ8:BZ17)</f>
        <v>0</v>
      </c>
      <c r="K17" s="68">
        <f>SUM('Attività e Costi'!CJ8:CJ17)</f>
        <v>0</v>
      </c>
      <c r="L17" s="68">
        <f>SUM('Attività e Costi'!CT8:CT17)</f>
        <v>0</v>
      </c>
      <c r="M17" s="68">
        <f>SUM('Attività e Costi'!DD8:DD17)</f>
        <v>0</v>
      </c>
      <c r="N17" s="68">
        <f>SUM('Attività e Costi'!DN8:DN17)</f>
        <v>0</v>
      </c>
      <c r="O17" s="68">
        <f>SUM('Attività e Costi'!DX8:DX17)</f>
        <v>0</v>
      </c>
      <c r="P17" s="68">
        <f>SUM('Attività e Costi'!EH8:EH17)</f>
        <v>0</v>
      </c>
      <c r="Q17" s="68">
        <f>SUM('Attività e Costi'!ER8:ER17)</f>
        <v>0</v>
      </c>
      <c r="R17" s="68">
        <f>SUM('Attività e Costi'!FB8:FB17)</f>
        <v>0</v>
      </c>
      <c r="S17" s="68">
        <f>SUM('Attività e Costi'!FL8:FL17)</f>
        <v>0</v>
      </c>
      <c r="T17" s="68">
        <f>SUM('Attività e Costi'!FV8:FV17)</f>
        <v>0</v>
      </c>
      <c r="U17" s="68">
        <f>SUM('Attività e Costi'!GF8:GF17)</f>
        <v>0</v>
      </c>
      <c r="V17" s="68">
        <f>SUM('Attività e Costi'!GP8:GP17)</f>
        <v>0</v>
      </c>
      <c r="W17" s="68">
        <f>SUM('Attività e Costi'!GZ8:GZ17)</f>
        <v>0</v>
      </c>
    </row>
    <row r="18" spans="1:23" x14ac:dyDescent="0.2">
      <c r="A18" s="34" t="s">
        <v>778</v>
      </c>
      <c r="B18" s="68">
        <f t="shared" si="0"/>
        <v>0</v>
      </c>
      <c r="C18" s="68">
        <f>SUM('Attività e Costi'!I8:I17)</f>
        <v>0</v>
      </c>
      <c r="D18" s="68">
        <f>SUM('Attività e Costi'!S8:S17)</f>
        <v>0</v>
      </c>
      <c r="E18" s="68">
        <f>SUM('Attività e Costi'!AC8:AC17)</f>
        <v>0</v>
      </c>
      <c r="F18" s="68">
        <f>SUM('Attività e Costi'!AM8:AM17)</f>
        <v>0</v>
      </c>
      <c r="G18" s="68">
        <f>SUM('Attività e Costi'!AW8:AW17)</f>
        <v>0</v>
      </c>
      <c r="H18" s="68">
        <f>SUM('Attività e Costi'!BG8:BG17)</f>
        <v>0</v>
      </c>
      <c r="I18" s="68">
        <f>SUM('Attività e Costi'!BQ8:BQ17)</f>
        <v>0</v>
      </c>
      <c r="J18" s="68">
        <f>SUM('Attività e Costi'!CA8:CA17)</f>
        <v>0</v>
      </c>
      <c r="K18" s="68">
        <f>SUM('Attività e Costi'!CK8:CK17)</f>
        <v>0</v>
      </c>
      <c r="L18" s="68">
        <f>SUM('Attività e Costi'!CU8:CU17)</f>
        <v>0</v>
      </c>
      <c r="M18" s="68">
        <f>SUM('Attività e Costi'!DE8:DE17)</f>
        <v>0</v>
      </c>
      <c r="N18" s="68">
        <f>SUM('Attività e Costi'!DO8:DO17)</f>
        <v>0</v>
      </c>
      <c r="O18" s="68">
        <f>SUM('Attività e Costi'!DY8:DY17)</f>
        <v>0</v>
      </c>
      <c r="P18" s="68">
        <f>SUM('Attività e Costi'!EI8:EI17)</f>
        <v>0</v>
      </c>
      <c r="Q18" s="68">
        <f>SUM('Attività e Costi'!ES8:ES17)</f>
        <v>0</v>
      </c>
      <c r="R18" s="68">
        <f>SUM('Attività e Costi'!FC8:FC17)</f>
        <v>0</v>
      </c>
      <c r="S18" s="68">
        <f>SUM('Attività e Costi'!FM8:FM17)</f>
        <v>0</v>
      </c>
      <c r="T18" s="68">
        <f>SUM('Attività e Costi'!FW8:FW17)</f>
        <v>0</v>
      </c>
      <c r="U18" s="68">
        <f>SUM('Attività e Costi'!GG8:GG17)</f>
        <v>0</v>
      </c>
      <c r="V18" s="68">
        <f>SUM('Attività e Costi'!GQ8:GQ17)</f>
        <v>0</v>
      </c>
      <c r="W18" s="68">
        <f>SUM('Attività e Costi'!HA8:HA17)</f>
        <v>0</v>
      </c>
    </row>
    <row r="19" spans="1:23" x14ac:dyDescent="0.2">
      <c r="A19" s="34" t="s">
        <v>782</v>
      </c>
      <c r="B19" s="68">
        <f t="shared" si="0"/>
        <v>0</v>
      </c>
      <c r="C19" s="68">
        <f>SUM('Attività e Costi'!J8:J17)</f>
        <v>0</v>
      </c>
      <c r="D19" s="68">
        <f>SUM('Attività e Costi'!T8:T17)</f>
        <v>0</v>
      </c>
      <c r="E19" s="68">
        <f>SUM('Attività e Costi'!AD8:AD17)</f>
        <v>0</v>
      </c>
      <c r="F19" s="68">
        <f>SUM('Attività e Costi'!AN8:AN17)</f>
        <v>0</v>
      </c>
      <c r="G19" s="68">
        <f>SUM('Attività e Costi'!AX8:AX17)</f>
        <v>0</v>
      </c>
      <c r="H19" s="68">
        <f>SUM('Attività e Costi'!BH8:BH17)</f>
        <v>0</v>
      </c>
      <c r="I19" s="68">
        <f>SUM('Attività e Costi'!BR8:BR17)</f>
        <v>0</v>
      </c>
      <c r="J19" s="68">
        <f>SUM('Attività e Costi'!CB8:CB17)</f>
        <v>0</v>
      </c>
      <c r="K19" s="68">
        <f>SUM('Attività e Costi'!CL8:CL17)</f>
        <v>0</v>
      </c>
      <c r="L19" s="68">
        <f>SUM('Attività e Costi'!CV8:CV17)</f>
        <v>0</v>
      </c>
      <c r="M19" s="68">
        <f>SUM('Attività e Costi'!DF8:DF17)</f>
        <v>0</v>
      </c>
      <c r="N19" s="68">
        <f>SUM('Attività e Costi'!DP8:DP17)</f>
        <v>0</v>
      </c>
      <c r="O19" s="68">
        <f>SUM('Attività e Costi'!DZ8:DZ17)</f>
        <v>0</v>
      </c>
      <c r="P19" s="68">
        <f>SUM('Attività e Costi'!EJ8:EJ17)</f>
        <v>0</v>
      </c>
      <c r="Q19" s="68">
        <f>SUM('Attività e Costi'!ET8:ET17)</f>
        <v>0</v>
      </c>
      <c r="R19" s="68">
        <f>SUM('Attività e Costi'!FD8:FD17)</f>
        <v>0</v>
      </c>
      <c r="S19" s="68">
        <f>SUM('Attività e Costi'!FN8:FN17)</f>
        <v>0</v>
      </c>
      <c r="T19" s="68">
        <f>SUM('Attività e Costi'!FX8:FX17)</f>
        <v>0</v>
      </c>
      <c r="U19" s="68">
        <f>SUM('Attività e Costi'!GH8:GH17)</f>
        <v>0</v>
      </c>
      <c r="V19" s="68">
        <f>SUM('Attività e Costi'!GR8:GR17)</f>
        <v>0</v>
      </c>
      <c r="W19" s="68">
        <f>SUM('Attività e Costi'!HB8:HB17)</f>
        <v>0</v>
      </c>
    </row>
    <row r="20" spans="1:23" x14ac:dyDescent="0.2">
      <c r="A20" s="37" t="s">
        <v>780</v>
      </c>
      <c r="B20" s="68">
        <f>C20+D20+E20+F20+G20+H20+I20+J20+K20+L20+M20+N20+O20+P20+Q20+R20+S20+T20+U20+V20+W20</f>
        <v>0</v>
      </c>
      <c r="C20" s="68">
        <f>SUM('Attività e Costi'!K8:K17)</f>
        <v>0</v>
      </c>
      <c r="D20" s="68">
        <f>SUM('Attività e Costi'!U8:U17)</f>
        <v>0</v>
      </c>
      <c r="E20" s="68">
        <f>SUM('Attività e Costi'!AE8:AE17)</f>
        <v>0</v>
      </c>
      <c r="F20" s="68">
        <f>SUM('Attività e Costi'!AO8:AO17)</f>
        <v>0</v>
      </c>
      <c r="G20" s="68">
        <f>SUM('Attività e Costi'!AY8:AY17)</f>
        <v>0</v>
      </c>
      <c r="H20" s="68">
        <f>SUM('Attività e Costi'!BI8:BI17)</f>
        <v>0</v>
      </c>
      <c r="I20" s="68">
        <f>SUM('Attività e Costi'!BS8:BS17)</f>
        <v>0</v>
      </c>
      <c r="J20" s="68">
        <f>SUM('Attività e Costi'!CC8:CC17)</f>
        <v>0</v>
      </c>
      <c r="K20" s="68">
        <f>SUM('Attività e Costi'!CM8:CM17)</f>
        <v>0</v>
      </c>
      <c r="L20" s="68">
        <f>SUM('Attività e Costi'!CW8:CW17)</f>
        <v>0</v>
      </c>
      <c r="M20" s="68">
        <f>SUM('Attività e Costi'!DG8:DG17)</f>
        <v>0</v>
      </c>
      <c r="N20" s="68">
        <f>SUM('Attività e Costi'!DQ8:DQ17)</f>
        <v>0</v>
      </c>
      <c r="O20" s="68">
        <f>SUM('Attività e Costi'!EA8:EA17)</f>
        <v>0</v>
      </c>
      <c r="P20" s="68">
        <f>SUM('Attività e Costi'!EK8:EK17)</f>
        <v>0</v>
      </c>
      <c r="Q20" s="68">
        <f>SUM('Attività e Costi'!EU8:EU17)</f>
        <v>0</v>
      </c>
      <c r="R20" s="68">
        <f>SUM('Attività e Costi'!FE8:FE17)</f>
        <v>0</v>
      </c>
      <c r="S20" s="68">
        <f>SUM('Attività e Costi'!FO8:FO17)</f>
        <v>0</v>
      </c>
      <c r="T20" s="68">
        <f>SUM('Attività e Costi'!FY8:FY17)</f>
        <v>0</v>
      </c>
      <c r="U20" s="68">
        <f>SUM('Attività e Costi'!GI8:GI17)</f>
        <v>0</v>
      </c>
      <c r="V20" s="68">
        <f>SUM('Attività e Costi'!GS8:GS17)</f>
        <v>0</v>
      </c>
      <c r="W20" s="68">
        <f>SUM('Attività e Costi'!HC8:HC17)</f>
        <v>0</v>
      </c>
    </row>
    <row r="21" spans="1:23" x14ac:dyDescent="0.2">
      <c r="A21" s="34" t="s">
        <v>690</v>
      </c>
      <c r="B21" s="68">
        <f t="shared" si="0"/>
        <v>0</v>
      </c>
      <c r="C21" s="68">
        <f>SUM('Attività e Costi'!L8:L17)</f>
        <v>0</v>
      </c>
      <c r="D21" s="68">
        <f>SUM('Attività e Costi'!V8:V17)</f>
        <v>0</v>
      </c>
      <c r="E21" s="68">
        <f>SUM('Attività e Costi'!AF8:AF17)</f>
        <v>0</v>
      </c>
      <c r="F21" s="68">
        <f>SUM('Attività e Costi'!AP8:AP17)</f>
        <v>0</v>
      </c>
      <c r="G21" s="68">
        <f>SUM('Attività e Costi'!AZ8:AZ17)</f>
        <v>0</v>
      </c>
      <c r="H21" s="68">
        <f>SUM('Attività e Costi'!BJ8:BJ17)</f>
        <v>0</v>
      </c>
      <c r="I21" s="68">
        <f>SUM('Attività e Costi'!BT8:BT17)</f>
        <v>0</v>
      </c>
      <c r="J21" s="68">
        <f>SUM('Attività e Costi'!CD8:CD17)</f>
        <v>0</v>
      </c>
      <c r="K21" s="68">
        <f>SUM('Attività e Costi'!CN8:CN17)</f>
        <v>0</v>
      </c>
      <c r="L21" s="68">
        <f>SUM('Attività e Costi'!CX8:CX17)</f>
        <v>0</v>
      </c>
      <c r="M21" s="68">
        <f>SUM('Attività e Costi'!DH8:DH17)</f>
        <v>0</v>
      </c>
      <c r="N21" s="68">
        <f>SUM('Attività e Costi'!DR8:DR17)</f>
        <v>0</v>
      </c>
      <c r="O21" s="68">
        <f>SUM('Attività e Costi'!EB8:EB17)</f>
        <v>0</v>
      </c>
      <c r="P21" s="68">
        <f>SUM('Attività e Costi'!EL8:EL17)</f>
        <v>0</v>
      </c>
      <c r="Q21" s="68">
        <f>SUM('Attività e Costi'!EV8:EV17)</f>
        <v>0</v>
      </c>
      <c r="R21" s="68">
        <f>SUM('Attività e Costi'!FF8:FF17)</f>
        <v>0</v>
      </c>
      <c r="S21" s="68">
        <f>SUM('Attività e Costi'!FP8:FP17)</f>
        <v>0</v>
      </c>
      <c r="T21" s="68">
        <f>SUM('Attività e Costi'!FZ8:FZ17)</f>
        <v>0</v>
      </c>
      <c r="U21" s="68">
        <f>SUM('Attività e Costi'!GJ8:GJ17)</f>
        <v>0</v>
      </c>
      <c r="V21" s="68">
        <f>SUM('Attività e Costi'!GT8:GT17)</f>
        <v>0</v>
      </c>
      <c r="W21" s="68">
        <f>SUM('Attività e Costi'!HD8:HD17)</f>
        <v>0</v>
      </c>
    </row>
    <row r="22" spans="1:23" x14ac:dyDescent="0.2">
      <c r="A22" s="34" t="s">
        <v>691</v>
      </c>
      <c r="B22" s="68">
        <f t="shared" si="0"/>
        <v>0</v>
      </c>
      <c r="C22" s="68">
        <f>SUM('Attività e Costi'!M8:M17)</f>
        <v>0</v>
      </c>
      <c r="D22" s="68">
        <f>SUM('Attività e Costi'!W8:W17)</f>
        <v>0</v>
      </c>
      <c r="E22" s="68">
        <f>SUM('Attività e Costi'!AG8:AG17)</f>
        <v>0</v>
      </c>
      <c r="F22" s="68">
        <f>SUM('Attività e Costi'!AQ8:AQ17)</f>
        <v>0</v>
      </c>
      <c r="G22" s="68">
        <f>SUM('Attività e Costi'!BA8:BA17)</f>
        <v>0</v>
      </c>
      <c r="H22" s="68">
        <f>SUM('Attività e Costi'!BK8:BK17)</f>
        <v>0</v>
      </c>
      <c r="I22" s="68">
        <f>SUM('Attività e Costi'!BU8:BU17)</f>
        <v>0</v>
      </c>
      <c r="J22" s="68">
        <f>SUM('Attività e Costi'!CE8:CE17)</f>
        <v>0</v>
      </c>
      <c r="K22" s="68">
        <f>SUM('Attività e Costi'!CO8:CO17)</f>
        <v>0</v>
      </c>
      <c r="L22" s="68">
        <f>SUM('Attività e Costi'!CY8:CY17)</f>
        <v>0</v>
      </c>
      <c r="M22" s="68">
        <f>SUM('Attività e Costi'!DI8:DI17)</f>
        <v>0</v>
      </c>
      <c r="N22" s="68">
        <f>SUM('Attività e Costi'!DS8:DS17)</f>
        <v>0</v>
      </c>
      <c r="O22" s="68">
        <f>SUM('Attività e Costi'!EC8:EC17)</f>
        <v>0</v>
      </c>
      <c r="P22" s="68">
        <f>SUM('Attività e Costi'!EM8:EM17)</f>
        <v>0</v>
      </c>
      <c r="Q22" s="68">
        <f>SUM('Attività e Costi'!EW8:EW17)</f>
        <v>0</v>
      </c>
      <c r="R22" s="68">
        <f>SUM('Attività e Costi'!FG8:FG17)</f>
        <v>0</v>
      </c>
      <c r="S22" s="68">
        <f>SUM('Attività e Costi'!FQ8:FQ17)</f>
        <v>0</v>
      </c>
      <c r="T22" s="68">
        <f>SUM('Attività e Costi'!GA8:GA17)</f>
        <v>0</v>
      </c>
      <c r="U22" s="68">
        <f>SUM('Attività e Costi'!GK8:GK17)</f>
        <v>0</v>
      </c>
      <c r="V22" s="68">
        <f>SUM('Attività e Costi'!GU8:GU17)</f>
        <v>0</v>
      </c>
      <c r="W22" s="68">
        <f>SUM('Attività e Costi'!HE8:HE17)</f>
        <v>0</v>
      </c>
    </row>
    <row r="23" spans="1:23" x14ac:dyDescent="0.2">
      <c r="A23" s="34" t="s">
        <v>692</v>
      </c>
      <c r="B23" s="68">
        <f t="shared" si="0"/>
        <v>0</v>
      </c>
      <c r="C23" s="68">
        <f>SUM('Attività e Costi'!N8:N17)</f>
        <v>0</v>
      </c>
      <c r="D23" s="68">
        <f>SUM('Attività e Costi'!X8:X17)</f>
        <v>0</v>
      </c>
      <c r="E23" s="68">
        <f>SUM('Attività e Costi'!AH8:AH17)</f>
        <v>0</v>
      </c>
      <c r="F23" s="68">
        <f>SUM('Attività e Costi'!AR8:AR17)</f>
        <v>0</v>
      </c>
      <c r="G23" s="68">
        <f>SUM('Attività e Costi'!BB8:BB17)</f>
        <v>0</v>
      </c>
      <c r="H23" s="68">
        <f>SUM('Attività e Costi'!BL8:BL17)</f>
        <v>0</v>
      </c>
      <c r="I23" s="68">
        <f>SUM('Attività e Costi'!BV8:BV17)</f>
        <v>0</v>
      </c>
      <c r="J23" s="68">
        <f>SUM('Attività e Costi'!CF8:CF17)</f>
        <v>0</v>
      </c>
      <c r="K23" s="68">
        <f>SUM('Attività e Costi'!CP8:CP17)</f>
        <v>0</v>
      </c>
      <c r="L23" s="68">
        <f>SUM('Attività e Costi'!CZ8:CZ17)</f>
        <v>0</v>
      </c>
      <c r="M23" s="68">
        <f>SUM('Attività e Costi'!DJ8:DJ17)</f>
        <v>0</v>
      </c>
      <c r="N23" s="68">
        <f>SUM('Attività e Costi'!DT8:DT17)</f>
        <v>0</v>
      </c>
      <c r="O23" s="68">
        <f>SUM('Attività e Costi'!ED8:ED17)</f>
        <v>0</v>
      </c>
      <c r="P23" s="68">
        <f>SUM('Attività e Costi'!EN8:EN17)</f>
        <v>0</v>
      </c>
      <c r="Q23" s="68">
        <f>SUM('Attività e Costi'!EX8:EX17)</f>
        <v>0</v>
      </c>
      <c r="R23" s="68">
        <f>SUM('Attività e Costi'!FH8:FH17)</f>
        <v>0</v>
      </c>
      <c r="S23" s="68">
        <f>SUM('Attività e Costi'!FR8:FR17)</f>
        <v>0</v>
      </c>
      <c r="T23" s="68">
        <f>SUM('Attività e Costi'!GB8:GB17)</f>
        <v>0</v>
      </c>
      <c r="U23" s="68">
        <f>SUM('Attività e Costi'!GL8:GL17)</f>
        <v>0</v>
      </c>
      <c r="V23" s="68">
        <f>SUM('Attività e Costi'!GV8:GV17)</f>
        <v>0</v>
      </c>
      <c r="W23" s="68">
        <f>SUM('Attività e Costi'!HF8:HF17)</f>
        <v>0</v>
      </c>
    </row>
    <row r="24" spans="1:23" x14ac:dyDescent="0.2">
      <c r="A24" s="66" t="s">
        <v>708</v>
      </c>
      <c r="B24" s="75">
        <f t="shared" si="0"/>
        <v>0</v>
      </c>
      <c r="C24" s="36">
        <f t="shared" ref="C24:W24" si="1">SUM(C15:C23)</f>
        <v>0</v>
      </c>
      <c r="D24" s="36">
        <f t="shared" si="1"/>
        <v>0</v>
      </c>
      <c r="E24" s="36">
        <f t="shared" si="1"/>
        <v>0</v>
      </c>
      <c r="F24" s="36">
        <f t="shared" si="1"/>
        <v>0</v>
      </c>
      <c r="G24" s="36">
        <f t="shared" si="1"/>
        <v>0</v>
      </c>
      <c r="H24" s="36">
        <f t="shared" si="1"/>
        <v>0</v>
      </c>
      <c r="I24" s="36">
        <f t="shared" si="1"/>
        <v>0</v>
      </c>
      <c r="J24" s="36">
        <f t="shared" si="1"/>
        <v>0</v>
      </c>
      <c r="K24" s="36">
        <f t="shared" si="1"/>
        <v>0</v>
      </c>
      <c r="L24" s="36">
        <f t="shared" si="1"/>
        <v>0</v>
      </c>
      <c r="M24" s="36">
        <f t="shared" si="1"/>
        <v>0</v>
      </c>
      <c r="N24" s="36">
        <f t="shared" si="1"/>
        <v>0</v>
      </c>
      <c r="O24" s="36">
        <f t="shared" si="1"/>
        <v>0</v>
      </c>
      <c r="P24" s="36">
        <f t="shared" si="1"/>
        <v>0</v>
      </c>
      <c r="Q24" s="36">
        <f t="shared" si="1"/>
        <v>0</v>
      </c>
      <c r="R24" s="36">
        <f t="shared" si="1"/>
        <v>0</v>
      </c>
      <c r="S24" s="36">
        <f t="shared" si="1"/>
        <v>0</v>
      </c>
      <c r="T24" s="36">
        <f t="shared" si="1"/>
        <v>0</v>
      </c>
      <c r="U24" s="36">
        <f t="shared" si="1"/>
        <v>0</v>
      </c>
      <c r="V24" s="36">
        <f t="shared" si="1"/>
        <v>0</v>
      </c>
      <c r="W24" s="36">
        <f t="shared" si="1"/>
        <v>0</v>
      </c>
    </row>
  </sheetData>
  <mergeCells count="1">
    <mergeCell ref="A12:A14"/>
  </mergeCells>
  <hyperlinks>
    <hyperlink ref="B1" location="Indice!A1" display="Torna all'indice" xr:uid="{00000000-0004-0000-0A00-000000000000}"/>
  </hyperlinks>
  <pageMargins left="0.75" right="0.75" top="1" bottom="1" header="0.3" footer="0.3"/>
  <pageSetup paperSize="9" orientation="portrait" r:id="rId1"/>
  <headerFooter alignWithMargins="0"/>
  <ignoredErrors>
    <ignoredError sqref="C15:C23 C24 D24 G15:G23 G24 F15:F23 F24 E15:E23 E24 D15:D23 J15:J23 J24 I15:I23 I24 H15:H23 H24 N15:N23 N24 M15:M23 M24 L15:L23 L24 K15:K23 K24 S15:S23 S24 R15:R23 R24 Q15:Q23 Q24 P15:P23 P24 O15:O23 O24 W15:W23 W24 V15:V23 V24 U15:U23 U24 T15:T23 T24"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oglio31"/>
  <dimension ref="A1:A3"/>
  <sheetViews>
    <sheetView zoomScaleNormal="100" workbookViewId="0"/>
  </sheetViews>
  <sheetFormatPr defaultRowHeight="15.75" x14ac:dyDescent="0.25"/>
  <sheetData>
    <row r="1" spans="1:1" x14ac:dyDescent="0.25">
      <c r="A1" s="38" t="s">
        <v>421</v>
      </c>
    </row>
    <row r="2" spans="1:1" x14ac:dyDescent="0.25">
      <c r="A2" t="s">
        <v>594</v>
      </c>
    </row>
    <row r="3" spans="1:1" x14ac:dyDescent="0.25">
      <c r="A3" t="s">
        <v>595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oglio32"/>
  <dimension ref="A1:A4"/>
  <sheetViews>
    <sheetView zoomScaleNormal="100" workbookViewId="0"/>
  </sheetViews>
  <sheetFormatPr defaultColWidth="11.25" defaultRowHeight="15.75" x14ac:dyDescent="0.25"/>
  <cols>
    <col min="1" max="1" width="13.75" bestFit="1" customWidth="1"/>
  </cols>
  <sheetData>
    <row r="1" spans="1:1" x14ac:dyDescent="0.25">
      <c r="A1" s="1" t="s">
        <v>305</v>
      </c>
    </row>
    <row r="2" spans="1:1" x14ac:dyDescent="0.25">
      <c r="A2" t="s">
        <v>421</v>
      </c>
    </row>
    <row r="3" spans="1:1" x14ac:dyDescent="0.25">
      <c r="A3" t="s">
        <v>576</v>
      </c>
    </row>
    <row r="4" spans="1:1" x14ac:dyDescent="0.25">
      <c r="A4" t="s">
        <v>577</v>
      </c>
    </row>
  </sheetData>
  <pageMargins left="0.75" right="0.75" top="1" bottom="1" header="0.3" footer="0.3"/>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oglio33"/>
  <dimension ref="A1:D109"/>
  <sheetViews>
    <sheetView zoomScaleNormal="100" workbookViewId="0">
      <selection activeCell="D6" sqref="D6"/>
    </sheetView>
  </sheetViews>
  <sheetFormatPr defaultRowHeight="15.75" x14ac:dyDescent="0.25"/>
  <cols>
    <col min="1" max="1" width="70.25" customWidth="1"/>
    <col min="2" max="2" width="43" customWidth="1"/>
    <col min="3" max="3" width="18.75" customWidth="1"/>
    <col min="4" max="4" width="12.75" customWidth="1"/>
    <col min="10" max="10" width="18.25" customWidth="1"/>
    <col min="11" max="11" width="12.375" customWidth="1"/>
    <col min="23" max="23" width="13.75" customWidth="1"/>
  </cols>
  <sheetData>
    <row r="1" spans="1:4" s="1" customFormat="1" x14ac:dyDescent="0.25">
      <c r="A1" s="1" t="s">
        <v>468</v>
      </c>
      <c r="B1" s="1" t="s">
        <v>467</v>
      </c>
      <c r="C1" s="1" t="s">
        <v>665</v>
      </c>
      <c r="D1" s="1" t="s">
        <v>287</v>
      </c>
    </row>
    <row r="2" spans="1:4" x14ac:dyDescent="0.25">
      <c r="A2" s="38" t="s">
        <v>421</v>
      </c>
      <c r="B2" s="38" t="s">
        <v>421</v>
      </c>
      <c r="C2" s="38" t="s">
        <v>421</v>
      </c>
      <c r="D2" s="38" t="s">
        <v>421</v>
      </c>
    </row>
    <row r="3" spans="1:4" x14ac:dyDescent="0.25">
      <c r="A3" t="s">
        <v>445</v>
      </c>
      <c r="B3" t="s">
        <v>469</v>
      </c>
      <c r="C3" t="s">
        <v>666</v>
      </c>
      <c r="D3" t="s">
        <v>289</v>
      </c>
    </row>
    <row r="4" spans="1:4" x14ac:dyDescent="0.25">
      <c r="A4" t="s">
        <v>446</v>
      </c>
      <c r="B4" t="s">
        <v>470</v>
      </c>
      <c r="C4" t="s">
        <v>667</v>
      </c>
      <c r="D4" t="s">
        <v>688</v>
      </c>
    </row>
    <row r="5" spans="1:4" x14ac:dyDescent="0.25">
      <c r="A5" t="s">
        <v>447</v>
      </c>
      <c r="B5" t="s">
        <v>471</v>
      </c>
      <c r="C5" t="s">
        <v>668</v>
      </c>
      <c r="D5" t="s">
        <v>290</v>
      </c>
    </row>
    <row r="6" spans="1:4" x14ac:dyDescent="0.25">
      <c r="A6" t="s">
        <v>448</v>
      </c>
      <c r="B6" t="s">
        <v>472</v>
      </c>
      <c r="C6" t="s">
        <v>669</v>
      </c>
    </row>
    <row r="7" spans="1:4" x14ac:dyDescent="0.25">
      <c r="A7" t="s">
        <v>449</v>
      </c>
      <c r="B7" t="s">
        <v>473</v>
      </c>
      <c r="C7" t="s">
        <v>670</v>
      </c>
    </row>
    <row r="8" spans="1:4" x14ac:dyDescent="0.25">
      <c r="A8" t="s">
        <v>450</v>
      </c>
      <c r="B8" t="s">
        <v>474</v>
      </c>
      <c r="C8" t="s">
        <v>671</v>
      </c>
    </row>
    <row r="9" spans="1:4" x14ac:dyDescent="0.25">
      <c r="A9" t="s">
        <v>451</v>
      </c>
      <c r="B9" t="s">
        <v>475</v>
      </c>
      <c r="C9" t="s">
        <v>672</v>
      </c>
    </row>
    <row r="10" spans="1:4" x14ac:dyDescent="0.25">
      <c r="A10" t="s">
        <v>452</v>
      </c>
      <c r="B10" t="s">
        <v>476</v>
      </c>
      <c r="C10" t="s">
        <v>673</v>
      </c>
    </row>
    <row r="11" spans="1:4" x14ac:dyDescent="0.25">
      <c r="A11" t="s">
        <v>453</v>
      </c>
      <c r="B11" t="s">
        <v>477</v>
      </c>
      <c r="C11" t="s">
        <v>674</v>
      </c>
    </row>
    <row r="12" spans="1:4" x14ac:dyDescent="0.25">
      <c r="A12" t="s">
        <v>454</v>
      </c>
      <c r="B12" t="s">
        <v>478</v>
      </c>
      <c r="C12" t="s">
        <v>675</v>
      </c>
    </row>
    <row r="13" spans="1:4" x14ac:dyDescent="0.25">
      <c r="A13" t="s">
        <v>455</v>
      </c>
      <c r="B13" t="s">
        <v>479</v>
      </c>
      <c r="C13" t="s">
        <v>676</v>
      </c>
    </row>
    <row r="14" spans="1:4" x14ac:dyDescent="0.25">
      <c r="A14" t="s">
        <v>456</v>
      </c>
      <c r="B14" t="s">
        <v>480</v>
      </c>
      <c r="C14" t="s">
        <v>677</v>
      </c>
    </row>
    <row r="15" spans="1:4" x14ac:dyDescent="0.25">
      <c r="A15" t="s">
        <v>457</v>
      </c>
      <c r="B15" t="s">
        <v>481</v>
      </c>
      <c r="C15" t="s">
        <v>678</v>
      </c>
    </row>
    <row r="16" spans="1:4" x14ac:dyDescent="0.25">
      <c r="A16" t="s">
        <v>459</v>
      </c>
      <c r="B16" t="s">
        <v>482</v>
      </c>
      <c r="C16" t="s">
        <v>679</v>
      </c>
    </row>
    <row r="17" spans="1:3" x14ac:dyDescent="0.25">
      <c r="A17" t="s">
        <v>633</v>
      </c>
      <c r="B17" t="s">
        <v>483</v>
      </c>
      <c r="C17" t="s">
        <v>680</v>
      </c>
    </row>
    <row r="18" spans="1:3" x14ac:dyDescent="0.25">
      <c r="A18" t="s">
        <v>458</v>
      </c>
      <c r="B18" t="s">
        <v>484</v>
      </c>
      <c r="C18" t="s">
        <v>681</v>
      </c>
    </row>
    <row r="19" spans="1:3" x14ac:dyDescent="0.25">
      <c r="A19" t="s">
        <v>460</v>
      </c>
      <c r="B19" t="s">
        <v>485</v>
      </c>
      <c r="C19" t="s">
        <v>682</v>
      </c>
    </row>
    <row r="20" spans="1:3" x14ac:dyDescent="0.25">
      <c r="A20" t="s">
        <v>461</v>
      </c>
      <c r="B20" t="s">
        <v>486</v>
      </c>
      <c r="C20" t="s">
        <v>683</v>
      </c>
    </row>
    <row r="21" spans="1:3" x14ac:dyDescent="0.25">
      <c r="A21" t="s">
        <v>462</v>
      </c>
      <c r="B21" t="s">
        <v>487</v>
      </c>
      <c r="C21" t="s">
        <v>684</v>
      </c>
    </row>
    <row r="22" spans="1:3" x14ac:dyDescent="0.25">
      <c r="A22" t="s">
        <v>463</v>
      </c>
      <c r="B22" t="s">
        <v>488</v>
      </c>
      <c r="C22" t="s">
        <v>685</v>
      </c>
    </row>
    <row r="23" spans="1:3" x14ac:dyDescent="0.25">
      <c r="A23" t="s">
        <v>464</v>
      </c>
      <c r="B23" t="s">
        <v>489</v>
      </c>
      <c r="C23" t="s">
        <v>686</v>
      </c>
    </row>
    <row r="24" spans="1:3" x14ac:dyDescent="0.25">
      <c r="A24" t="s">
        <v>465</v>
      </c>
      <c r="B24" t="s">
        <v>490</v>
      </c>
      <c r="C24" t="s">
        <v>687</v>
      </c>
    </row>
    <row r="25" spans="1:3" x14ac:dyDescent="0.25">
      <c r="A25" t="s">
        <v>466</v>
      </c>
      <c r="B25" t="s">
        <v>491</v>
      </c>
    </row>
    <row r="26" spans="1:3" x14ac:dyDescent="0.25">
      <c r="B26" t="s">
        <v>492</v>
      </c>
    </row>
    <row r="27" spans="1:3" x14ac:dyDescent="0.25">
      <c r="B27" t="s">
        <v>493</v>
      </c>
    </row>
    <row r="28" spans="1:3" x14ac:dyDescent="0.25">
      <c r="B28" t="s">
        <v>494</v>
      </c>
    </row>
    <row r="29" spans="1:3" x14ac:dyDescent="0.25">
      <c r="B29" t="s">
        <v>495</v>
      </c>
    </row>
    <row r="30" spans="1:3" x14ac:dyDescent="0.25">
      <c r="B30" t="s">
        <v>496</v>
      </c>
    </row>
    <row r="31" spans="1:3" x14ac:dyDescent="0.25">
      <c r="B31" t="s">
        <v>497</v>
      </c>
    </row>
    <row r="32" spans="1:3" x14ac:dyDescent="0.25">
      <c r="B32" t="s">
        <v>498</v>
      </c>
    </row>
    <row r="33" spans="2:2" x14ac:dyDescent="0.25">
      <c r="B33" t="s">
        <v>499</v>
      </c>
    </row>
    <row r="34" spans="2:2" x14ac:dyDescent="0.25">
      <c r="B34" t="s">
        <v>500</v>
      </c>
    </row>
    <row r="35" spans="2:2" x14ac:dyDescent="0.25">
      <c r="B35" t="s">
        <v>501</v>
      </c>
    </row>
    <row r="36" spans="2:2" x14ac:dyDescent="0.25">
      <c r="B36" t="s">
        <v>502</v>
      </c>
    </row>
    <row r="37" spans="2:2" x14ac:dyDescent="0.25">
      <c r="B37" t="s">
        <v>503</v>
      </c>
    </row>
    <row r="38" spans="2:2" x14ac:dyDescent="0.25">
      <c r="B38" t="s">
        <v>504</v>
      </c>
    </row>
    <row r="39" spans="2:2" x14ac:dyDescent="0.25">
      <c r="B39" t="s">
        <v>505</v>
      </c>
    </row>
    <row r="40" spans="2:2" x14ac:dyDescent="0.25">
      <c r="B40" t="s">
        <v>506</v>
      </c>
    </row>
    <row r="41" spans="2:2" x14ac:dyDescent="0.25">
      <c r="B41" t="s">
        <v>507</v>
      </c>
    </row>
    <row r="42" spans="2:2" x14ac:dyDescent="0.25">
      <c r="B42" t="s">
        <v>508</v>
      </c>
    </row>
    <row r="43" spans="2:2" x14ac:dyDescent="0.25">
      <c r="B43" t="s">
        <v>509</v>
      </c>
    </row>
    <row r="44" spans="2:2" x14ac:dyDescent="0.25">
      <c r="B44" t="s">
        <v>510</v>
      </c>
    </row>
    <row r="45" spans="2:2" x14ac:dyDescent="0.25">
      <c r="B45" t="s">
        <v>511</v>
      </c>
    </row>
    <row r="46" spans="2:2" x14ac:dyDescent="0.25">
      <c r="B46" t="s">
        <v>512</v>
      </c>
    </row>
    <row r="47" spans="2:2" x14ac:dyDescent="0.25">
      <c r="B47" t="s">
        <v>513</v>
      </c>
    </row>
    <row r="48" spans="2:2" x14ac:dyDescent="0.25">
      <c r="B48" t="s">
        <v>514</v>
      </c>
    </row>
    <row r="49" spans="2:2" x14ac:dyDescent="0.25">
      <c r="B49" t="s">
        <v>515</v>
      </c>
    </row>
    <row r="50" spans="2:2" x14ac:dyDescent="0.25">
      <c r="B50" t="s">
        <v>516</v>
      </c>
    </row>
    <row r="51" spans="2:2" x14ac:dyDescent="0.25">
      <c r="B51" t="s">
        <v>517</v>
      </c>
    </row>
    <row r="52" spans="2:2" x14ac:dyDescent="0.25">
      <c r="B52" t="s">
        <v>518</v>
      </c>
    </row>
    <row r="53" spans="2:2" x14ac:dyDescent="0.25">
      <c r="B53" t="s">
        <v>519</v>
      </c>
    </row>
    <row r="54" spans="2:2" x14ac:dyDescent="0.25">
      <c r="B54" t="s">
        <v>520</v>
      </c>
    </row>
    <row r="55" spans="2:2" x14ac:dyDescent="0.25">
      <c r="B55" t="s">
        <v>521</v>
      </c>
    </row>
    <row r="56" spans="2:2" x14ac:dyDescent="0.25">
      <c r="B56" t="s">
        <v>522</v>
      </c>
    </row>
    <row r="57" spans="2:2" x14ac:dyDescent="0.25">
      <c r="B57" t="s">
        <v>523</v>
      </c>
    </row>
    <row r="58" spans="2:2" x14ac:dyDescent="0.25">
      <c r="B58" t="s">
        <v>524</v>
      </c>
    </row>
    <row r="59" spans="2:2" x14ac:dyDescent="0.25">
      <c r="B59" t="s">
        <v>525</v>
      </c>
    </row>
    <row r="60" spans="2:2" x14ac:dyDescent="0.25">
      <c r="B60" t="s">
        <v>526</v>
      </c>
    </row>
    <row r="61" spans="2:2" x14ac:dyDescent="0.25">
      <c r="B61" t="s">
        <v>527</v>
      </c>
    </row>
    <row r="62" spans="2:2" x14ac:dyDescent="0.25">
      <c r="B62" t="s">
        <v>528</v>
      </c>
    </row>
    <row r="63" spans="2:2" x14ac:dyDescent="0.25">
      <c r="B63" t="s">
        <v>529</v>
      </c>
    </row>
    <row r="64" spans="2:2" x14ac:dyDescent="0.25">
      <c r="B64" t="s">
        <v>530</v>
      </c>
    </row>
    <row r="65" spans="2:2" x14ac:dyDescent="0.25">
      <c r="B65" t="s">
        <v>531</v>
      </c>
    </row>
    <row r="66" spans="2:2" x14ac:dyDescent="0.25">
      <c r="B66" t="s">
        <v>532</v>
      </c>
    </row>
    <row r="67" spans="2:2" x14ac:dyDescent="0.25">
      <c r="B67" t="s">
        <v>533</v>
      </c>
    </row>
    <row r="68" spans="2:2" x14ac:dyDescent="0.25">
      <c r="B68" t="s">
        <v>534</v>
      </c>
    </row>
    <row r="69" spans="2:2" x14ac:dyDescent="0.25">
      <c r="B69" t="s">
        <v>535</v>
      </c>
    </row>
    <row r="70" spans="2:2" x14ac:dyDescent="0.25">
      <c r="B70" t="s">
        <v>536</v>
      </c>
    </row>
    <row r="71" spans="2:2" x14ac:dyDescent="0.25">
      <c r="B71" t="s">
        <v>537</v>
      </c>
    </row>
    <row r="72" spans="2:2" x14ac:dyDescent="0.25">
      <c r="B72" t="s">
        <v>538</v>
      </c>
    </row>
    <row r="73" spans="2:2" x14ac:dyDescent="0.25">
      <c r="B73" t="s">
        <v>539</v>
      </c>
    </row>
    <row r="74" spans="2:2" x14ac:dyDescent="0.25">
      <c r="B74" t="s">
        <v>540</v>
      </c>
    </row>
    <row r="75" spans="2:2" x14ac:dyDescent="0.25">
      <c r="B75" t="s">
        <v>541</v>
      </c>
    </row>
    <row r="76" spans="2:2" x14ac:dyDescent="0.25">
      <c r="B76" t="s">
        <v>542</v>
      </c>
    </row>
    <row r="77" spans="2:2" x14ac:dyDescent="0.25">
      <c r="B77" t="s">
        <v>543</v>
      </c>
    </row>
    <row r="78" spans="2:2" x14ac:dyDescent="0.25">
      <c r="B78" t="s">
        <v>544</v>
      </c>
    </row>
    <row r="79" spans="2:2" x14ac:dyDescent="0.25">
      <c r="B79" t="s">
        <v>545</v>
      </c>
    </row>
    <row r="80" spans="2:2" x14ac:dyDescent="0.25">
      <c r="B80" t="s">
        <v>546</v>
      </c>
    </row>
    <row r="81" spans="2:2" x14ac:dyDescent="0.25">
      <c r="B81" t="s">
        <v>547</v>
      </c>
    </row>
    <row r="82" spans="2:2" x14ac:dyDescent="0.25">
      <c r="B82" t="s">
        <v>548</v>
      </c>
    </row>
    <row r="83" spans="2:2" x14ac:dyDescent="0.25">
      <c r="B83" t="s">
        <v>549</v>
      </c>
    </row>
    <row r="84" spans="2:2" x14ac:dyDescent="0.25">
      <c r="B84" t="s">
        <v>550</v>
      </c>
    </row>
    <row r="85" spans="2:2" x14ac:dyDescent="0.25">
      <c r="B85" t="s">
        <v>551</v>
      </c>
    </row>
    <row r="86" spans="2:2" x14ac:dyDescent="0.25">
      <c r="B86" t="s">
        <v>552</v>
      </c>
    </row>
    <row r="87" spans="2:2" x14ac:dyDescent="0.25">
      <c r="B87" t="s">
        <v>553</v>
      </c>
    </row>
    <row r="88" spans="2:2" x14ac:dyDescent="0.25">
      <c r="B88" t="s">
        <v>554</v>
      </c>
    </row>
    <row r="89" spans="2:2" x14ac:dyDescent="0.25">
      <c r="B89" t="s">
        <v>555</v>
      </c>
    </row>
    <row r="90" spans="2:2" x14ac:dyDescent="0.25">
      <c r="B90" t="s">
        <v>556</v>
      </c>
    </row>
    <row r="91" spans="2:2" x14ac:dyDescent="0.25">
      <c r="B91" t="s">
        <v>557</v>
      </c>
    </row>
    <row r="92" spans="2:2" x14ac:dyDescent="0.25">
      <c r="B92" t="s">
        <v>558</v>
      </c>
    </row>
    <row r="93" spans="2:2" x14ac:dyDescent="0.25">
      <c r="B93" t="s">
        <v>559</v>
      </c>
    </row>
    <row r="94" spans="2:2" x14ac:dyDescent="0.25">
      <c r="B94" t="s">
        <v>560</v>
      </c>
    </row>
    <row r="95" spans="2:2" x14ac:dyDescent="0.25">
      <c r="B95" t="s">
        <v>561</v>
      </c>
    </row>
    <row r="96" spans="2:2" x14ac:dyDescent="0.25">
      <c r="B96" t="s">
        <v>562</v>
      </c>
    </row>
    <row r="97" spans="2:2" x14ac:dyDescent="0.25">
      <c r="B97" t="s">
        <v>563</v>
      </c>
    </row>
    <row r="98" spans="2:2" x14ac:dyDescent="0.25">
      <c r="B98" t="s">
        <v>564</v>
      </c>
    </row>
    <row r="99" spans="2:2" x14ac:dyDescent="0.25">
      <c r="B99" t="s">
        <v>565</v>
      </c>
    </row>
    <row r="100" spans="2:2" x14ac:dyDescent="0.25">
      <c r="B100" t="s">
        <v>566</v>
      </c>
    </row>
    <row r="101" spans="2:2" x14ac:dyDescent="0.25">
      <c r="B101" t="s">
        <v>567</v>
      </c>
    </row>
    <row r="102" spans="2:2" x14ac:dyDescent="0.25">
      <c r="B102" t="s">
        <v>568</v>
      </c>
    </row>
    <row r="103" spans="2:2" x14ac:dyDescent="0.25">
      <c r="B103" t="s">
        <v>569</v>
      </c>
    </row>
    <row r="104" spans="2:2" x14ac:dyDescent="0.25">
      <c r="B104" t="s">
        <v>570</v>
      </c>
    </row>
    <row r="105" spans="2:2" x14ac:dyDescent="0.25">
      <c r="B105" t="s">
        <v>571</v>
      </c>
    </row>
    <row r="106" spans="2:2" x14ac:dyDescent="0.25">
      <c r="B106" t="s">
        <v>572</v>
      </c>
    </row>
    <row r="107" spans="2:2" x14ac:dyDescent="0.25">
      <c r="B107" t="s">
        <v>573</v>
      </c>
    </row>
    <row r="108" spans="2:2" x14ac:dyDescent="0.25">
      <c r="B108" t="s">
        <v>574</v>
      </c>
    </row>
    <row r="109" spans="2:2" x14ac:dyDescent="0.25">
      <c r="B109" t="s">
        <v>575</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oglio34"/>
  <dimension ref="A1:A7"/>
  <sheetViews>
    <sheetView zoomScaleNormal="100" workbookViewId="0"/>
  </sheetViews>
  <sheetFormatPr defaultColWidth="11.25" defaultRowHeight="15.75" x14ac:dyDescent="0.25"/>
  <cols>
    <col min="1" max="1" width="21.25" customWidth="1"/>
  </cols>
  <sheetData>
    <row r="1" spans="1:1" x14ac:dyDescent="0.25">
      <c r="A1" s="1" t="s">
        <v>179</v>
      </c>
    </row>
    <row r="2" spans="1:1" x14ac:dyDescent="0.25">
      <c r="A2" t="s">
        <v>421</v>
      </c>
    </row>
    <row r="3" spans="1:1" x14ac:dyDescent="0.25">
      <c r="A3" t="s">
        <v>180</v>
      </c>
    </row>
    <row r="4" spans="1:1" x14ac:dyDescent="0.25">
      <c r="A4" t="s">
        <v>181</v>
      </c>
    </row>
    <row r="5" spans="1:1" x14ac:dyDescent="0.25">
      <c r="A5" t="s">
        <v>182</v>
      </c>
    </row>
    <row r="6" spans="1:1" x14ac:dyDescent="0.25">
      <c r="A6" t="s">
        <v>183</v>
      </c>
    </row>
    <row r="7" spans="1:1" x14ac:dyDescent="0.25">
      <c r="A7" t="s">
        <v>184</v>
      </c>
    </row>
  </sheetData>
  <pageMargins left="0.75" right="0.75" top="1" bottom="1" header="0.3" footer="0.3"/>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Foglio35"/>
  <dimension ref="A1:B20"/>
  <sheetViews>
    <sheetView zoomScaleNormal="100" workbookViewId="0"/>
  </sheetViews>
  <sheetFormatPr defaultColWidth="11.25" defaultRowHeight="15.75" x14ac:dyDescent="0.25"/>
  <cols>
    <col min="1" max="1" width="12.75" bestFit="1" customWidth="1"/>
    <col min="2" max="2" width="79" customWidth="1"/>
  </cols>
  <sheetData>
    <row r="1" spans="1:2" ht="20.100000000000001" customHeight="1" x14ac:dyDescent="0.25">
      <c r="A1" s="1" t="s">
        <v>2</v>
      </c>
      <c r="B1" s="1" t="s">
        <v>9</v>
      </c>
    </row>
    <row r="2" spans="1:2" ht="20.100000000000001" customHeight="1" x14ac:dyDescent="0.25">
      <c r="A2" t="s">
        <v>421</v>
      </c>
      <c r="B2" t="s">
        <v>421</v>
      </c>
    </row>
    <row r="3" spans="1:2" x14ac:dyDescent="0.25">
      <c r="A3" t="s">
        <v>3</v>
      </c>
      <c r="B3" t="s">
        <v>88</v>
      </c>
    </row>
    <row r="4" spans="1:2" x14ac:dyDescent="0.25">
      <c r="B4" t="s">
        <v>97</v>
      </c>
    </row>
    <row r="5" spans="1:2" x14ac:dyDescent="0.25">
      <c r="B5" t="s">
        <v>98</v>
      </c>
    </row>
    <row r="6" spans="1:2" x14ac:dyDescent="0.25">
      <c r="A6" t="s">
        <v>4</v>
      </c>
      <c r="B6" t="s">
        <v>99</v>
      </c>
    </row>
    <row r="7" spans="1:2" x14ac:dyDescent="0.25">
      <c r="B7" t="s">
        <v>100</v>
      </c>
    </row>
    <row r="8" spans="1:2" x14ac:dyDescent="0.25">
      <c r="A8" t="s">
        <v>5</v>
      </c>
      <c r="B8" t="s">
        <v>101</v>
      </c>
    </row>
    <row r="9" spans="1:2" x14ac:dyDescent="0.25">
      <c r="B9" t="s">
        <v>102</v>
      </c>
    </row>
    <row r="10" spans="1:2" x14ac:dyDescent="0.25">
      <c r="A10" t="s">
        <v>6</v>
      </c>
      <c r="B10" t="s">
        <v>103</v>
      </c>
    </row>
    <row r="11" spans="1:2" x14ac:dyDescent="0.25">
      <c r="B11" t="s">
        <v>104</v>
      </c>
    </row>
    <row r="12" spans="1:2" x14ac:dyDescent="0.25">
      <c r="B12" t="s">
        <v>105</v>
      </c>
    </row>
    <row r="13" spans="1:2" x14ac:dyDescent="0.25">
      <c r="A13" t="s">
        <v>7</v>
      </c>
      <c r="B13" t="s">
        <v>94</v>
      </c>
    </row>
    <row r="14" spans="1:2" x14ac:dyDescent="0.25">
      <c r="B14" t="s">
        <v>95</v>
      </c>
    </row>
    <row r="15" spans="1:2" x14ac:dyDescent="0.25">
      <c r="B15" t="s">
        <v>89</v>
      </c>
    </row>
    <row r="16" spans="1:2" x14ac:dyDescent="0.25">
      <c r="B16" t="s">
        <v>96</v>
      </c>
    </row>
    <row r="17" spans="1:2" x14ac:dyDescent="0.25">
      <c r="B17" t="s">
        <v>90</v>
      </c>
    </row>
    <row r="18" spans="1:2" x14ac:dyDescent="0.25">
      <c r="A18" t="s">
        <v>8</v>
      </c>
      <c r="B18" t="s">
        <v>91</v>
      </c>
    </row>
    <row r="19" spans="1:2" x14ac:dyDescent="0.25">
      <c r="B19" t="s">
        <v>92</v>
      </c>
    </row>
    <row r="20" spans="1:2" x14ac:dyDescent="0.25">
      <c r="B20" t="s">
        <v>93</v>
      </c>
    </row>
  </sheetData>
  <pageMargins left="0.75" right="0.75" top="1" bottom="1" header="0.3" footer="0.3"/>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oglio36"/>
  <dimension ref="A1:A27"/>
  <sheetViews>
    <sheetView zoomScaleNormal="100" workbookViewId="0"/>
  </sheetViews>
  <sheetFormatPr defaultColWidth="11.25" defaultRowHeight="15.75" x14ac:dyDescent="0.25"/>
  <cols>
    <col min="1" max="1" width="71.75" customWidth="1"/>
  </cols>
  <sheetData>
    <row r="1" spans="1:1" x14ac:dyDescent="0.25">
      <c r="A1" s="1" t="s">
        <v>10</v>
      </c>
    </row>
    <row r="2" spans="1:1" x14ac:dyDescent="0.25">
      <c r="A2" t="s">
        <v>421</v>
      </c>
    </row>
    <row r="3" spans="1:1" x14ac:dyDescent="0.25">
      <c r="A3" t="s">
        <v>398</v>
      </c>
    </row>
    <row r="4" spans="1:1" x14ac:dyDescent="0.25">
      <c r="A4" t="s">
        <v>399</v>
      </c>
    </row>
    <row r="5" spans="1:1" x14ac:dyDescent="0.25">
      <c r="A5" t="s">
        <v>400</v>
      </c>
    </row>
    <row r="6" spans="1:1" x14ac:dyDescent="0.25">
      <c r="A6" t="s">
        <v>401</v>
      </c>
    </row>
    <row r="7" spans="1:1" x14ac:dyDescent="0.25">
      <c r="A7" t="s">
        <v>402</v>
      </c>
    </row>
    <row r="8" spans="1:1" x14ac:dyDescent="0.25">
      <c r="A8" t="s">
        <v>403</v>
      </c>
    </row>
    <row r="9" spans="1:1" x14ac:dyDescent="0.25">
      <c r="A9" t="s">
        <v>404</v>
      </c>
    </row>
    <row r="10" spans="1:1" x14ac:dyDescent="0.25">
      <c r="A10" t="s">
        <v>405</v>
      </c>
    </row>
    <row r="11" spans="1:1" x14ac:dyDescent="0.25">
      <c r="A11" t="s">
        <v>406</v>
      </c>
    </row>
    <row r="12" spans="1:1" x14ac:dyDescent="0.25">
      <c r="A12" t="s">
        <v>407</v>
      </c>
    </row>
    <row r="13" spans="1:1" x14ac:dyDescent="0.25">
      <c r="A13" t="s">
        <v>408</v>
      </c>
    </row>
    <row r="14" spans="1:1" x14ac:dyDescent="0.25">
      <c r="A14" t="s">
        <v>409</v>
      </c>
    </row>
    <row r="15" spans="1:1" x14ac:dyDescent="0.25">
      <c r="A15" t="s">
        <v>658</v>
      </c>
    </row>
    <row r="16" spans="1:1" x14ac:dyDescent="0.25">
      <c r="A16" t="s">
        <v>410</v>
      </c>
    </row>
    <row r="17" spans="1:1" x14ac:dyDescent="0.25">
      <c r="A17" t="s">
        <v>411</v>
      </c>
    </row>
    <row r="18" spans="1:1" x14ac:dyDescent="0.25">
      <c r="A18" t="s">
        <v>412</v>
      </c>
    </row>
    <row r="19" spans="1:1" x14ac:dyDescent="0.25">
      <c r="A19" t="s">
        <v>413</v>
      </c>
    </row>
    <row r="20" spans="1:1" x14ac:dyDescent="0.25">
      <c r="A20" t="s">
        <v>414</v>
      </c>
    </row>
    <row r="21" spans="1:1" x14ac:dyDescent="0.25">
      <c r="A21" t="s">
        <v>415</v>
      </c>
    </row>
    <row r="22" spans="1:1" x14ac:dyDescent="0.25">
      <c r="A22" t="s">
        <v>416</v>
      </c>
    </row>
    <row r="23" spans="1:1" x14ac:dyDescent="0.25">
      <c r="A23" t="s">
        <v>417</v>
      </c>
    </row>
    <row r="24" spans="1:1" x14ac:dyDescent="0.25">
      <c r="A24" t="s">
        <v>418</v>
      </c>
    </row>
    <row r="25" spans="1:1" x14ac:dyDescent="0.25">
      <c r="A25" t="s">
        <v>419</v>
      </c>
    </row>
    <row r="26" spans="1:1" x14ac:dyDescent="0.25">
      <c r="A26" t="s">
        <v>660</v>
      </c>
    </row>
    <row r="27" spans="1:1" x14ac:dyDescent="0.25">
      <c r="A27" t="s">
        <v>121</v>
      </c>
    </row>
  </sheetData>
  <pageMargins left="0.75" right="0.75" top="1" bottom="1" header="0.3" footer="0.3"/>
  <pageSetup paperSize="9" orientation="portrait" horizontalDpi="0" verticalDpi="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Foglio37"/>
  <dimension ref="A1:B21"/>
  <sheetViews>
    <sheetView zoomScaleNormal="100" workbookViewId="0"/>
  </sheetViews>
  <sheetFormatPr defaultColWidth="11.25" defaultRowHeight="15.75" x14ac:dyDescent="0.25"/>
  <cols>
    <col min="1" max="1" width="43.75" customWidth="1"/>
    <col min="2" max="2" width="41" customWidth="1"/>
  </cols>
  <sheetData>
    <row r="1" spans="1:2" ht="22.35" customHeight="1" x14ac:dyDescent="0.25">
      <c r="A1" s="1" t="s">
        <v>47</v>
      </c>
      <c r="B1" s="1" t="s">
        <v>13</v>
      </c>
    </row>
    <row r="2" spans="1:2" ht="17.649999999999999" customHeight="1" x14ac:dyDescent="0.25">
      <c r="A2" t="s">
        <v>602</v>
      </c>
      <c r="B2" t="s">
        <v>603</v>
      </c>
    </row>
    <row r="3" spans="1:2" x14ac:dyDescent="0.25">
      <c r="A3" t="s">
        <v>14</v>
      </c>
      <c r="B3" t="s">
        <v>15</v>
      </c>
    </row>
    <row r="4" spans="1:2" x14ac:dyDescent="0.25">
      <c r="A4" t="s">
        <v>16</v>
      </c>
      <c r="B4" t="s">
        <v>48</v>
      </c>
    </row>
    <row r="5" spans="1:2" x14ac:dyDescent="0.25">
      <c r="A5" t="s">
        <v>17</v>
      </c>
      <c r="B5" t="s">
        <v>49</v>
      </c>
    </row>
    <row r="6" spans="1:2" x14ac:dyDescent="0.25">
      <c r="A6" t="s">
        <v>18</v>
      </c>
      <c r="B6" t="s">
        <v>50</v>
      </c>
    </row>
    <row r="7" spans="1:2" x14ac:dyDescent="0.25">
      <c r="A7" t="s">
        <v>19</v>
      </c>
      <c r="B7" t="s">
        <v>20</v>
      </c>
    </row>
    <row r="8" spans="1:2" x14ac:dyDescent="0.25">
      <c r="A8" t="s">
        <v>21</v>
      </c>
      <c r="B8" t="s">
        <v>22</v>
      </c>
    </row>
    <row r="9" spans="1:2" x14ac:dyDescent="0.25">
      <c r="A9" t="s">
        <v>23</v>
      </c>
      <c r="B9" t="s">
        <v>24</v>
      </c>
    </row>
    <row r="10" spans="1:2" x14ac:dyDescent="0.25">
      <c r="A10" t="s">
        <v>25</v>
      </c>
      <c r="B10" t="s">
        <v>26</v>
      </c>
    </row>
    <row r="11" spans="1:2" x14ac:dyDescent="0.25">
      <c r="A11" t="s">
        <v>27</v>
      </c>
      <c r="B11" t="s">
        <v>28</v>
      </c>
    </row>
    <row r="12" spans="1:2" x14ac:dyDescent="0.25">
      <c r="A12" t="s">
        <v>29</v>
      </c>
      <c r="B12" t="s">
        <v>51</v>
      </c>
    </row>
    <row r="13" spans="1:2" x14ac:dyDescent="0.25">
      <c r="A13" t="s">
        <v>30</v>
      </c>
      <c r="B13" t="s">
        <v>31</v>
      </c>
    </row>
    <row r="14" spans="1:2" x14ac:dyDescent="0.25">
      <c r="A14" t="s">
        <v>32</v>
      </c>
      <c r="B14" t="s">
        <v>33</v>
      </c>
    </row>
    <row r="15" spans="1:2" x14ac:dyDescent="0.25">
      <c r="A15" t="s">
        <v>34</v>
      </c>
      <c r="B15" t="s">
        <v>52</v>
      </c>
    </row>
    <row r="16" spans="1:2" x14ac:dyDescent="0.25">
      <c r="A16" t="s">
        <v>35</v>
      </c>
      <c r="B16" t="s">
        <v>36</v>
      </c>
    </row>
    <row r="17" spans="1:2" x14ac:dyDescent="0.25">
      <c r="A17" t="s">
        <v>37</v>
      </c>
      <c r="B17" t="s">
        <v>38</v>
      </c>
    </row>
    <row r="18" spans="1:2" x14ac:dyDescent="0.25">
      <c r="A18" t="s">
        <v>39</v>
      </c>
      <c r="B18" t="s">
        <v>40</v>
      </c>
    </row>
    <row r="19" spans="1:2" x14ac:dyDescent="0.25">
      <c r="A19" t="s">
        <v>41</v>
      </c>
      <c r="B19" t="s">
        <v>42</v>
      </c>
    </row>
    <row r="20" spans="1:2" x14ac:dyDescent="0.25">
      <c r="A20" t="s">
        <v>43</v>
      </c>
      <c r="B20" t="s">
        <v>44</v>
      </c>
    </row>
    <row r="21" spans="1:2" x14ac:dyDescent="0.25">
      <c r="A21" t="s">
        <v>45</v>
      </c>
      <c r="B21" t="s">
        <v>46</v>
      </c>
    </row>
  </sheetData>
  <pageMargins left="0.75" right="0.75" top="1" bottom="1" header="0.3" footer="0.3"/>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Foglio38"/>
  <dimension ref="A1:C7"/>
  <sheetViews>
    <sheetView zoomScaleNormal="100" workbookViewId="0">
      <selection activeCell="C2" sqref="C2"/>
    </sheetView>
  </sheetViews>
  <sheetFormatPr defaultColWidth="11.25" defaultRowHeight="15.75" x14ac:dyDescent="0.25"/>
  <cols>
    <col min="1" max="1" width="36.5" customWidth="1"/>
    <col min="2" max="2" width="18.75" customWidth="1"/>
  </cols>
  <sheetData>
    <row r="1" spans="1:3" x14ac:dyDescent="0.25">
      <c r="A1" s="1" t="s">
        <v>53</v>
      </c>
      <c r="B1" s="1" t="s">
        <v>54</v>
      </c>
      <c r="C1" s="1" t="s">
        <v>664</v>
      </c>
    </row>
    <row r="2" spans="1:3" x14ac:dyDescent="0.25">
      <c r="A2" t="s">
        <v>421</v>
      </c>
      <c r="B2" t="s">
        <v>421</v>
      </c>
      <c r="C2" t="s">
        <v>421</v>
      </c>
    </row>
    <row r="3" spans="1:3" x14ac:dyDescent="0.25">
      <c r="A3" t="s">
        <v>578</v>
      </c>
      <c r="B3" t="s">
        <v>55</v>
      </c>
      <c r="C3" t="s">
        <v>662</v>
      </c>
    </row>
    <row r="4" spans="1:3" x14ac:dyDescent="0.25">
      <c r="A4" t="s">
        <v>579</v>
      </c>
      <c r="B4" t="s">
        <v>604</v>
      </c>
      <c r="C4" t="s">
        <v>663</v>
      </c>
    </row>
    <row r="5" spans="1:3" x14ac:dyDescent="0.25">
      <c r="A5" t="s">
        <v>580</v>
      </c>
      <c r="B5" t="s">
        <v>56</v>
      </c>
    </row>
    <row r="6" spans="1:3" x14ac:dyDescent="0.25">
      <c r="A6" t="s">
        <v>581</v>
      </c>
      <c r="B6" t="s">
        <v>57</v>
      </c>
    </row>
    <row r="7" spans="1:3" x14ac:dyDescent="0.25">
      <c r="A7" t="s">
        <v>582</v>
      </c>
    </row>
  </sheetData>
  <pageMargins left="0.75" right="0.75" top="1" bottom="1" header="0.3" footer="0.3"/>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Foglio39"/>
  <dimension ref="A1:H24"/>
  <sheetViews>
    <sheetView zoomScaleNormal="100" workbookViewId="0"/>
  </sheetViews>
  <sheetFormatPr defaultColWidth="11.25" defaultRowHeight="15.75" x14ac:dyDescent="0.25"/>
  <cols>
    <col min="1" max="1" width="14.875" bestFit="1" customWidth="1"/>
    <col min="3" max="3" width="51.5" bestFit="1" customWidth="1"/>
    <col min="5" max="5" width="13" bestFit="1" customWidth="1"/>
    <col min="7" max="7" width="21.75" customWidth="1"/>
    <col min="8" max="8" width="20.75" customWidth="1"/>
  </cols>
  <sheetData>
    <row r="1" spans="1:8" x14ac:dyDescent="0.25">
      <c r="A1" s="1" t="s">
        <v>85</v>
      </c>
      <c r="C1" s="1" t="s">
        <v>420</v>
      </c>
      <c r="E1" s="1" t="s">
        <v>133</v>
      </c>
      <c r="G1" s="1" t="s">
        <v>397</v>
      </c>
      <c r="H1" s="1" t="s">
        <v>396</v>
      </c>
    </row>
    <row r="2" spans="1:8" x14ac:dyDescent="0.25">
      <c r="A2" t="s">
        <v>421</v>
      </c>
      <c r="C2" t="s">
        <v>421</v>
      </c>
      <c r="E2" t="s">
        <v>134</v>
      </c>
      <c r="G2" s="38" t="s">
        <v>605</v>
      </c>
      <c r="H2" t="str">
        <f>G2</f>
        <v>--Seleziona--</v>
      </c>
    </row>
    <row r="3" spans="1:8" x14ac:dyDescent="0.25">
      <c r="A3" t="s">
        <v>588</v>
      </c>
      <c r="C3" t="s">
        <v>72</v>
      </c>
      <c r="E3" t="s">
        <v>3</v>
      </c>
      <c r="G3" t="s">
        <v>304</v>
      </c>
      <c r="H3" t="str">
        <f>IF(G3&lt;&gt;0,G3,"")</f>
        <v>Tutti</v>
      </c>
    </row>
    <row r="4" spans="1:8" x14ac:dyDescent="0.25">
      <c r="A4" t="s">
        <v>589</v>
      </c>
      <c r="C4" t="s">
        <v>73</v>
      </c>
      <c r="E4" t="s">
        <v>4</v>
      </c>
      <c r="G4" s="39" t="str">
        <f t="array" ref="G4:G24">TRANSPOSE(Partenariato!B4:V4)</f>
        <v/>
      </c>
      <c r="H4" t="str">
        <f t="shared" ref="H4:H24" si="0">IF(AND(G4&lt;&gt;0,G4&lt;&gt;""),G4,E2)</f>
        <v>Capofila</v>
      </c>
    </row>
    <row r="5" spans="1:8" x14ac:dyDescent="0.25">
      <c r="A5" t="s">
        <v>590</v>
      </c>
      <c r="C5" t="s">
        <v>74</v>
      </c>
      <c r="E5" t="s">
        <v>5</v>
      </c>
      <c r="G5" s="39">
        <v>0</v>
      </c>
      <c r="H5" t="str">
        <f t="shared" si="0"/>
        <v>P1</v>
      </c>
    </row>
    <row r="6" spans="1:8" x14ac:dyDescent="0.25">
      <c r="A6" t="s">
        <v>591</v>
      </c>
      <c r="C6" t="s">
        <v>75</v>
      </c>
      <c r="E6" t="s">
        <v>6</v>
      </c>
      <c r="G6" s="39">
        <v>0</v>
      </c>
      <c r="H6" t="str">
        <f t="shared" si="0"/>
        <v>P2</v>
      </c>
    </row>
    <row r="7" spans="1:8" x14ac:dyDescent="0.25">
      <c r="A7" t="s">
        <v>592</v>
      </c>
      <c r="C7" t="s">
        <v>627</v>
      </c>
      <c r="E7" t="s">
        <v>7</v>
      </c>
      <c r="G7" s="39">
        <v>0</v>
      </c>
      <c r="H7" t="str">
        <f t="shared" si="0"/>
        <v>P3</v>
      </c>
    </row>
    <row r="8" spans="1:8" x14ac:dyDescent="0.25">
      <c r="A8" t="s">
        <v>593</v>
      </c>
      <c r="C8" t="s">
        <v>76</v>
      </c>
      <c r="E8" t="s">
        <v>8</v>
      </c>
      <c r="G8" s="39">
        <v>0</v>
      </c>
      <c r="H8" t="str">
        <f t="shared" si="0"/>
        <v>P4</v>
      </c>
    </row>
    <row r="9" spans="1:8" x14ac:dyDescent="0.25">
      <c r="C9" t="s">
        <v>77</v>
      </c>
      <c r="E9" t="s">
        <v>300</v>
      </c>
      <c r="G9" s="39">
        <v>0</v>
      </c>
      <c r="H9" t="str">
        <f t="shared" si="0"/>
        <v>P5</v>
      </c>
    </row>
    <row r="10" spans="1:8" x14ac:dyDescent="0.25">
      <c r="C10" t="s">
        <v>78</v>
      </c>
      <c r="E10" t="s">
        <v>301</v>
      </c>
      <c r="G10" s="39">
        <v>0</v>
      </c>
      <c r="H10" t="str">
        <f t="shared" si="0"/>
        <v>P6</v>
      </c>
    </row>
    <row r="11" spans="1:8" x14ac:dyDescent="0.25">
      <c r="C11" t="s">
        <v>79</v>
      </c>
      <c r="E11" t="s">
        <v>302</v>
      </c>
      <c r="G11" s="39">
        <v>0</v>
      </c>
      <c r="H11" t="str">
        <f t="shared" si="0"/>
        <v>P7</v>
      </c>
    </row>
    <row r="12" spans="1:8" x14ac:dyDescent="0.25">
      <c r="C12" t="s">
        <v>80</v>
      </c>
      <c r="E12" t="s">
        <v>303</v>
      </c>
      <c r="G12" s="39">
        <v>0</v>
      </c>
      <c r="H12" t="str">
        <f t="shared" si="0"/>
        <v>P8</v>
      </c>
    </row>
    <row r="13" spans="1:8" x14ac:dyDescent="0.25">
      <c r="C13" t="s">
        <v>81</v>
      </c>
      <c r="E13" t="s">
        <v>432</v>
      </c>
      <c r="G13" s="39">
        <v>0</v>
      </c>
      <c r="H13" t="str">
        <f t="shared" si="0"/>
        <v>P9</v>
      </c>
    </row>
    <row r="14" spans="1:8" x14ac:dyDescent="0.25">
      <c r="C14" t="s">
        <v>82</v>
      </c>
      <c r="E14" t="s">
        <v>433</v>
      </c>
      <c r="G14" s="39">
        <v>0</v>
      </c>
      <c r="H14" t="str">
        <f t="shared" si="0"/>
        <v>P10</v>
      </c>
    </row>
    <row r="15" spans="1:8" x14ac:dyDescent="0.25">
      <c r="C15" t="s">
        <v>626</v>
      </c>
      <c r="E15" t="s">
        <v>434</v>
      </c>
      <c r="G15" s="39">
        <v>0</v>
      </c>
      <c r="H15" t="str">
        <f t="shared" si="0"/>
        <v>P11</v>
      </c>
    </row>
    <row r="16" spans="1:8" x14ac:dyDescent="0.25">
      <c r="C16" t="s">
        <v>83</v>
      </c>
      <c r="E16" t="s">
        <v>435</v>
      </c>
      <c r="G16" s="39">
        <v>0</v>
      </c>
      <c r="H16" t="str">
        <f t="shared" si="0"/>
        <v>P12</v>
      </c>
    </row>
    <row r="17" spans="3:8" x14ac:dyDescent="0.25">
      <c r="C17" t="s">
        <v>625</v>
      </c>
      <c r="E17" t="s">
        <v>436</v>
      </c>
      <c r="G17" s="39">
        <v>0</v>
      </c>
      <c r="H17" t="str">
        <f t="shared" si="0"/>
        <v>P13</v>
      </c>
    </row>
    <row r="18" spans="3:8" x14ac:dyDescent="0.25">
      <c r="C18" t="s">
        <v>84</v>
      </c>
      <c r="E18" t="s">
        <v>437</v>
      </c>
      <c r="G18" s="39">
        <v>0</v>
      </c>
      <c r="H18" t="str">
        <f t="shared" si="0"/>
        <v>P14</v>
      </c>
    </row>
    <row r="19" spans="3:8" x14ac:dyDescent="0.25">
      <c r="C19" t="s">
        <v>624</v>
      </c>
      <c r="E19" t="s">
        <v>438</v>
      </c>
      <c r="G19" s="39">
        <v>0</v>
      </c>
      <c r="H19" t="str">
        <f t="shared" si="0"/>
        <v>P15</v>
      </c>
    </row>
    <row r="20" spans="3:8" x14ac:dyDescent="0.25">
      <c r="C20" t="s">
        <v>623</v>
      </c>
      <c r="E20" t="s">
        <v>439</v>
      </c>
      <c r="G20" s="39">
        <v>0</v>
      </c>
      <c r="H20" t="str">
        <f t="shared" si="0"/>
        <v>P16</v>
      </c>
    </row>
    <row r="21" spans="3:8" x14ac:dyDescent="0.25">
      <c r="E21" t="s">
        <v>440</v>
      </c>
      <c r="G21" s="39">
        <v>0</v>
      </c>
      <c r="H21" t="str">
        <f t="shared" si="0"/>
        <v>P17</v>
      </c>
    </row>
    <row r="22" spans="3:8" x14ac:dyDescent="0.25">
      <c r="E22" t="s">
        <v>441</v>
      </c>
      <c r="G22" s="39">
        <v>0</v>
      </c>
      <c r="H22" t="str">
        <f t="shared" si="0"/>
        <v>P18</v>
      </c>
    </row>
    <row r="23" spans="3:8" x14ac:dyDescent="0.25">
      <c r="G23" s="39">
        <v>0</v>
      </c>
      <c r="H23" t="str">
        <f t="shared" si="0"/>
        <v>P19</v>
      </c>
    </row>
    <row r="24" spans="3:8" x14ac:dyDescent="0.25">
      <c r="G24" s="39">
        <v>0</v>
      </c>
      <c r="H24" t="str">
        <f t="shared" si="0"/>
        <v>P20</v>
      </c>
    </row>
  </sheetData>
  <pageMargins left="0.75" right="0.75" top="1" bottom="1" header="0.3" footer="0.3"/>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Foglio40"/>
  <dimension ref="A1:K93"/>
  <sheetViews>
    <sheetView topLeftCell="G1" zoomScaleNormal="100" workbookViewId="0">
      <selection activeCell="L3" sqref="L3"/>
    </sheetView>
  </sheetViews>
  <sheetFormatPr defaultColWidth="11.25" defaultRowHeight="15.75" x14ac:dyDescent="0.25"/>
  <cols>
    <col min="1" max="1" width="63.75" customWidth="1"/>
    <col min="2" max="3" width="85.625" customWidth="1"/>
    <col min="4" max="4" width="28.625" customWidth="1"/>
    <col min="5" max="5" width="18" customWidth="1"/>
    <col min="6" max="6" width="42" customWidth="1"/>
    <col min="7" max="7" width="40.75" customWidth="1"/>
    <col min="8" max="8" width="24.625" customWidth="1"/>
    <col min="9" max="9" width="28.625" customWidth="1"/>
    <col min="10" max="10" width="56" customWidth="1"/>
    <col min="11" max="11" width="36.75" customWidth="1"/>
  </cols>
  <sheetData>
    <row r="1" spans="1:11" s="1" customFormat="1" ht="25.15" customHeight="1" x14ac:dyDescent="0.25">
      <c r="A1" s="1" t="s">
        <v>129</v>
      </c>
      <c r="B1" s="1" t="s">
        <v>186</v>
      </c>
      <c r="C1" s="1" t="s">
        <v>129</v>
      </c>
      <c r="D1" s="1" t="s">
        <v>307</v>
      </c>
      <c r="E1" s="1" t="s">
        <v>308</v>
      </c>
      <c r="F1" s="1" t="s">
        <v>309</v>
      </c>
      <c r="G1" s="1" t="s">
        <v>310</v>
      </c>
      <c r="H1" s="1" t="s">
        <v>311</v>
      </c>
      <c r="I1" s="1" t="s">
        <v>312</v>
      </c>
      <c r="J1" s="1" t="s">
        <v>313</v>
      </c>
      <c r="K1" s="1" t="s">
        <v>314</v>
      </c>
    </row>
    <row r="2" spans="1:11" ht="25.15" customHeight="1" x14ac:dyDescent="0.25">
      <c r="A2" t="s">
        <v>421</v>
      </c>
      <c r="B2" t="s">
        <v>421</v>
      </c>
      <c r="C2" t="s">
        <v>421</v>
      </c>
      <c r="D2" t="s">
        <v>421</v>
      </c>
      <c r="E2" t="s">
        <v>421</v>
      </c>
      <c r="F2" t="s">
        <v>421</v>
      </c>
      <c r="G2" t="s">
        <v>421</v>
      </c>
      <c r="H2" t="s">
        <v>421</v>
      </c>
      <c r="I2" t="s">
        <v>421</v>
      </c>
      <c r="J2" t="s">
        <v>421</v>
      </c>
      <c r="K2" t="s">
        <v>421</v>
      </c>
    </row>
    <row r="3" spans="1:11" ht="18" customHeight="1" x14ac:dyDescent="0.25">
      <c r="A3" t="s">
        <v>122</v>
      </c>
      <c r="B3" t="s">
        <v>187</v>
      </c>
      <c r="C3" t="s">
        <v>307</v>
      </c>
      <c r="D3" t="s">
        <v>315</v>
      </c>
      <c r="E3" t="s">
        <v>326</v>
      </c>
      <c r="F3" t="s">
        <v>336</v>
      </c>
      <c r="G3" t="s">
        <v>353</v>
      </c>
      <c r="H3" t="s">
        <v>363</v>
      </c>
      <c r="I3" t="s">
        <v>375</v>
      </c>
      <c r="J3" t="s">
        <v>384</v>
      </c>
      <c r="K3" t="s">
        <v>391</v>
      </c>
    </row>
    <row r="4" spans="1:11" ht="18" customHeight="1" x14ac:dyDescent="0.25">
      <c r="A4" t="s">
        <v>123</v>
      </c>
      <c r="B4" t="s">
        <v>188</v>
      </c>
      <c r="C4" t="s">
        <v>308</v>
      </c>
      <c r="D4" t="s">
        <v>316</v>
      </c>
      <c r="E4" t="s">
        <v>327</v>
      </c>
      <c r="F4" t="s">
        <v>337</v>
      </c>
      <c r="G4" t="s">
        <v>354</v>
      </c>
      <c r="H4" t="s">
        <v>364</v>
      </c>
      <c r="I4" t="s">
        <v>376</v>
      </c>
      <c r="J4" t="s">
        <v>385</v>
      </c>
      <c r="K4" t="s">
        <v>392</v>
      </c>
    </row>
    <row r="5" spans="1:11" ht="18" customHeight="1" x14ac:dyDescent="0.25">
      <c r="A5" t="s">
        <v>185</v>
      </c>
      <c r="B5" t="s">
        <v>189</v>
      </c>
      <c r="C5" t="s">
        <v>309</v>
      </c>
      <c r="D5" t="s">
        <v>317</v>
      </c>
      <c r="E5" t="s">
        <v>328</v>
      </c>
      <c r="F5" t="s">
        <v>338</v>
      </c>
      <c r="G5" t="s">
        <v>355</v>
      </c>
      <c r="H5" t="s">
        <v>365</v>
      </c>
      <c r="I5" t="s">
        <v>377</v>
      </c>
      <c r="J5" t="s">
        <v>386</v>
      </c>
      <c r="K5" t="s">
        <v>393</v>
      </c>
    </row>
    <row r="6" spans="1:11" ht="18" customHeight="1" x14ac:dyDescent="0.25">
      <c r="A6" t="s">
        <v>124</v>
      </c>
      <c r="B6" t="s">
        <v>190</v>
      </c>
      <c r="C6" t="s">
        <v>310</v>
      </c>
      <c r="D6" t="s">
        <v>318</v>
      </c>
      <c r="E6" t="s">
        <v>329</v>
      </c>
      <c r="F6" t="s">
        <v>339</v>
      </c>
      <c r="G6" t="s">
        <v>655</v>
      </c>
      <c r="H6" t="s">
        <v>366</v>
      </c>
      <c r="I6" t="s">
        <v>378</v>
      </c>
      <c r="J6" t="s">
        <v>387</v>
      </c>
      <c r="K6" t="s">
        <v>394</v>
      </c>
    </row>
    <row r="7" spans="1:11" ht="18" customHeight="1" x14ac:dyDescent="0.25">
      <c r="A7" t="s">
        <v>125</v>
      </c>
      <c r="B7" t="s">
        <v>191</v>
      </c>
      <c r="C7" t="s">
        <v>311</v>
      </c>
      <c r="D7" t="s">
        <v>651</v>
      </c>
      <c r="E7" t="s">
        <v>653</v>
      </c>
      <c r="F7" t="s">
        <v>340</v>
      </c>
      <c r="G7" t="s">
        <v>656</v>
      </c>
      <c r="H7" t="s">
        <v>367</v>
      </c>
      <c r="I7" t="s">
        <v>379</v>
      </c>
      <c r="J7" t="s">
        <v>388</v>
      </c>
      <c r="K7" t="s">
        <v>395</v>
      </c>
    </row>
    <row r="8" spans="1:11" ht="18" customHeight="1" x14ac:dyDescent="0.25">
      <c r="A8" t="s">
        <v>126</v>
      </c>
      <c r="B8" t="s">
        <v>192</v>
      </c>
      <c r="C8" t="s">
        <v>312</v>
      </c>
      <c r="D8" t="s">
        <v>319</v>
      </c>
      <c r="E8" t="s">
        <v>330</v>
      </c>
      <c r="F8" t="s">
        <v>341</v>
      </c>
      <c r="G8" t="s">
        <v>356</v>
      </c>
      <c r="H8" t="s">
        <v>368</v>
      </c>
      <c r="I8" t="s">
        <v>380</v>
      </c>
      <c r="J8" t="s">
        <v>389</v>
      </c>
    </row>
    <row r="9" spans="1:11" ht="18" customHeight="1" x14ac:dyDescent="0.25">
      <c r="A9" t="s">
        <v>127</v>
      </c>
      <c r="B9" t="s">
        <v>193</v>
      </c>
      <c r="C9" t="s">
        <v>313</v>
      </c>
      <c r="D9" t="s">
        <v>652</v>
      </c>
      <c r="E9" t="s">
        <v>331</v>
      </c>
      <c r="F9" t="s">
        <v>342</v>
      </c>
      <c r="G9" t="s">
        <v>357</v>
      </c>
      <c r="H9" t="s">
        <v>369</v>
      </c>
      <c r="I9" t="s">
        <v>381</v>
      </c>
      <c r="J9" t="s">
        <v>390</v>
      </c>
    </row>
    <row r="10" spans="1:11" ht="18" customHeight="1" x14ac:dyDescent="0.25">
      <c r="A10" t="s">
        <v>128</v>
      </c>
      <c r="B10" t="s">
        <v>194</v>
      </c>
      <c r="C10" t="s">
        <v>314</v>
      </c>
      <c r="D10" t="s">
        <v>320</v>
      </c>
      <c r="E10" t="s">
        <v>332</v>
      </c>
      <c r="F10" t="s">
        <v>343</v>
      </c>
      <c r="G10" t="s">
        <v>358</v>
      </c>
      <c r="H10" t="s">
        <v>370</v>
      </c>
      <c r="I10" t="s">
        <v>382</v>
      </c>
      <c r="J10" s="48" t="s">
        <v>650</v>
      </c>
    </row>
    <row r="11" spans="1:11" ht="18" customHeight="1" x14ac:dyDescent="0.25">
      <c r="B11" t="s">
        <v>195</v>
      </c>
      <c r="D11" t="s">
        <v>321</v>
      </c>
      <c r="E11" t="s">
        <v>654</v>
      </c>
      <c r="F11" t="s">
        <v>344</v>
      </c>
      <c r="G11" t="s">
        <v>359</v>
      </c>
      <c r="H11" t="s">
        <v>371</v>
      </c>
      <c r="I11" t="s">
        <v>383</v>
      </c>
    </row>
    <row r="12" spans="1:11" ht="18" customHeight="1" x14ac:dyDescent="0.25">
      <c r="B12" t="s">
        <v>196</v>
      </c>
      <c r="D12" t="s">
        <v>322</v>
      </c>
      <c r="E12" t="s">
        <v>333</v>
      </c>
      <c r="F12" t="s">
        <v>345</v>
      </c>
      <c r="G12" t="s">
        <v>360</v>
      </c>
      <c r="H12" t="s">
        <v>372</v>
      </c>
    </row>
    <row r="13" spans="1:11" ht="18" customHeight="1" x14ac:dyDescent="0.25">
      <c r="B13" t="s">
        <v>197</v>
      </c>
      <c r="D13" t="s">
        <v>323</v>
      </c>
      <c r="E13" t="s">
        <v>334</v>
      </c>
      <c r="F13" t="s">
        <v>346</v>
      </c>
      <c r="G13" t="s">
        <v>361</v>
      </c>
      <c r="H13" t="s">
        <v>373</v>
      </c>
    </row>
    <row r="14" spans="1:11" ht="18" customHeight="1" x14ac:dyDescent="0.25">
      <c r="B14" t="s">
        <v>198</v>
      </c>
      <c r="D14" t="s">
        <v>324</v>
      </c>
      <c r="E14" t="s">
        <v>335</v>
      </c>
      <c r="F14" t="s">
        <v>347</v>
      </c>
      <c r="G14" t="s">
        <v>362</v>
      </c>
      <c r="H14" t="s">
        <v>374</v>
      </c>
    </row>
    <row r="15" spans="1:11" ht="18" customHeight="1" x14ac:dyDescent="0.25">
      <c r="B15" t="s">
        <v>199</v>
      </c>
      <c r="D15" t="s">
        <v>325</v>
      </c>
      <c r="F15" t="s">
        <v>348</v>
      </c>
    </row>
    <row r="16" spans="1:11" x14ac:dyDescent="0.25">
      <c r="B16" t="s">
        <v>200</v>
      </c>
      <c r="F16" t="s">
        <v>349</v>
      </c>
    </row>
    <row r="17" spans="2:6" x14ac:dyDescent="0.25">
      <c r="B17" t="s">
        <v>201</v>
      </c>
      <c r="F17" t="s">
        <v>350</v>
      </c>
    </row>
    <row r="18" spans="2:6" x14ac:dyDescent="0.25">
      <c r="B18" t="s">
        <v>202</v>
      </c>
      <c r="F18" t="s">
        <v>351</v>
      </c>
    </row>
    <row r="19" spans="2:6" x14ac:dyDescent="0.25">
      <c r="B19" t="s">
        <v>203</v>
      </c>
      <c r="F19" t="s">
        <v>352</v>
      </c>
    </row>
    <row r="20" spans="2:6" x14ac:dyDescent="0.25">
      <c r="B20" t="s">
        <v>204</v>
      </c>
    </row>
    <row r="21" spans="2:6" x14ac:dyDescent="0.25">
      <c r="B21" t="s">
        <v>205</v>
      </c>
    </row>
    <row r="22" spans="2:6" x14ac:dyDescent="0.25">
      <c r="B22" t="s">
        <v>206</v>
      </c>
    </row>
    <row r="23" spans="2:6" x14ac:dyDescent="0.25">
      <c r="B23" t="s">
        <v>207</v>
      </c>
    </row>
    <row r="24" spans="2:6" x14ac:dyDescent="0.25">
      <c r="B24" t="s">
        <v>208</v>
      </c>
    </row>
    <row r="25" spans="2:6" x14ac:dyDescent="0.25">
      <c r="B25" t="s">
        <v>209</v>
      </c>
    </row>
    <row r="26" spans="2:6" x14ac:dyDescent="0.25">
      <c r="B26" t="s">
        <v>210</v>
      </c>
    </row>
    <row r="27" spans="2:6" x14ac:dyDescent="0.25">
      <c r="B27" t="s">
        <v>211</v>
      </c>
    </row>
    <row r="28" spans="2:6" x14ac:dyDescent="0.25">
      <c r="B28" t="s">
        <v>212</v>
      </c>
    </row>
    <row r="29" spans="2:6" x14ac:dyDescent="0.25">
      <c r="B29" t="s">
        <v>213</v>
      </c>
    </row>
    <row r="30" spans="2:6" x14ac:dyDescent="0.25">
      <c r="B30" t="s">
        <v>214</v>
      </c>
    </row>
    <row r="31" spans="2:6" x14ac:dyDescent="0.25">
      <c r="B31" t="s">
        <v>215</v>
      </c>
    </row>
    <row r="32" spans="2:6" x14ac:dyDescent="0.25">
      <c r="B32" t="s">
        <v>216</v>
      </c>
    </row>
    <row r="33" spans="2:2" x14ac:dyDescent="0.25">
      <c r="B33" t="s">
        <v>217</v>
      </c>
    </row>
    <row r="34" spans="2:2" x14ac:dyDescent="0.25">
      <c r="B34" t="s">
        <v>218</v>
      </c>
    </row>
    <row r="35" spans="2:2" x14ac:dyDescent="0.25">
      <c r="B35" t="s">
        <v>219</v>
      </c>
    </row>
    <row r="36" spans="2:2" x14ac:dyDescent="0.25">
      <c r="B36" t="s">
        <v>220</v>
      </c>
    </row>
    <row r="37" spans="2:2" x14ac:dyDescent="0.25">
      <c r="B37" t="s">
        <v>221</v>
      </c>
    </row>
    <row r="38" spans="2:2" x14ac:dyDescent="0.25">
      <c r="B38" t="s">
        <v>222</v>
      </c>
    </row>
    <row r="39" spans="2:2" x14ac:dyDescent="0.25">
      <c r="B39" t="s">
        <v>223</v>
      </c>
    </row>
    <row r="40" spans="2:2" x14ac:dyDescent="0.25">
      <c r="B40" t="s">
        <v>224</v>
      </c>
    </row>
    <row r="41" spans="2:2" x14ac:dyDescent="0.25">
      <c r="B41" t="s">
        <v>225</v>
      </c>
    </row>
    <row r="42" spans="2:2" x14ac:dyDescent="0.25">
      <c r="B42" t="s">
        <v>226</v>
      </c>
    </row>
    <row r="43" spans="2:2" x14ac:dyDescent="0.25">
      <c r="B43" t="s">
        <v>227</v>
      </c>
    </row>
    <row r="44" spans="2:2" x14ac:dyDescent="0.25">
      <c r="B44" t="s">
        <v>228</v>
      </c>
    </row>
    <row r="45" spans="2:2" x14ac:dyDescent="0.25">
      <c r="B45" t="s">
        <v>229</v>
      </c>
    </row>
    <row r="46" spans="2:2" ht="17.100000000000001" customHeight="1" x14ac:dyDescent="0.25">
      <c r="B46" t="s">
        <v>230</v>
      </c>
    </row>
    <row r="47" spans="2:2" x14ac:dyDescent="0.25">
      <c r="B47" t="s">
        <v>231</v>
      </c>
    </row>
    <row r="48" spans="2:2" x14ac:dyDescent="0.25">
      <c r="B48" t="s">
        <v>232</v>
      </c>
    </row>
    <row r="49" spans="2:2" x14ac:dyDescent="0.25">
      <c r="B49" t="s">
        <v>233</v>
      </c>
    </row>
    <row r="50" spans="2:2" x14ac:dyDescent="0.25">
      <c r="B50" t="s">
        <v>234</v>
      </c>
    </row>
    <row r="51" spans="2:2" x14ac:dyDescent="0.25">
      <c r="B51" t="s">
        <v>235</v>
      </c>
    </row>
    <row r="52" spans="2:2" x14ac:dyDescent="0.25">
      <c r="B52" t="s">
        <v>236</v>
      </c>
    </row>
    <row r="53" spans="2:2" x14ac:dyDescent="0.25">
      <c r="B53" t="s">
        <v>237</v>
      </c>
    </row>
    <row r="54" spans="2:2" x14ac:dyDescent="0.25">
      <c r="B54" t="s">
        <v>238</v>
      </c>
    </row>
    <row r="55" spans="2:2" x14ac:dyDescent="0.25">
      <c r="B55" t="s">
        <v>239</v>
      </c>
    </row>
    <row r="56" spans="2:2" x14ac:dyDescent="0.25">
      <c r="B56" t="s">
        <v>240</v>
      </c>
    </row>
    <row r="57" spans="2:2" x14ac:dyDescent="0.25">
      <c r="B57" t="s">
        <v>241</v>
      </c>
    </row>
    <row r="58" spans="2:2" x14ac:dyDescent="0.25">
      <c r="B58" t="s">
        <v>242</v>
      </c>
    </row>
    <row r="59" spans="2:2" x14ac:dyDescent="0.25">
      <c r="B59" t="s">
        <v>243</v>
      </c>
    </row>
    <row r="60" spans="2:2" x14ac:dyDescent="0.25">
      <c r="B60" t="s">
        <v>244</v>
      </c>
    </row>
    <row r="61" spans="2:2" x14ac:dyDescent="0.25">
      <c r="B61" t="s">
        <v>245</v>
      </c>
    </row>
    <row r="62" spans="2:2" x14ac:dyDescent="0.25">
      <c r="B62" t="s">
        <v>246</v>
      </c>
    </row>
    <row r="63" spans="2:2" x14ac:dyDescent="0.25">
      <c r="B63" t="s">
        <v>247</v>
      </c>
    </row>
    <row r="64" spans="2:2" x14ac:dyDescent="0.25">
      <c r="B64" t="s">
        <v>248</v>
      </c>
    </row>
    <row r="65" spans="2:2" x14ac:dyDescent="0.25">
      <c r="B65" t="s">
        <v>249</v>
      </c>
    </row>
    <row r="66" spans="2:2" x14ac:dyDescent="0.25">
      <c r="B66" t="s">
        <v>250</v>
      </c>
    </row>
    <row r="67" spans="2:2" x14ac:dyDescent="0.25">
      <c r="B67" t="s">
        <v>251</v>
      </c>
    </row>
    <row r="68" spans="2:2" x14ac:dyDescent="0.25">
      <c r="B68" t="s">
        <v>252</v>
      </c>
    </row>
    <row r="69" spans="2:2" x14ac:dyDescent="0.25">
      <c r="B69" t="s">
        <v>253</v>
      </c>
    </row>
    <row r="70" spans="2:2" x14ac:dyDescent="0.25">
      <c r="B70" t="s">
        <v>254</v>
      </c>
    </row>
    <row r="71" spans="2:2" x14ac:dyDescent="0.25">
      <c r="B71" t="s">
        <v>255</v>
      </c>
    </row>
    <row r="72" spans="2:2" x14ac:dyDescent="0.25">
      <c r="B72" t="s">
        <v>256</v>
      </c>
    </row>
    <row r="73" spans="2:2" x14ac:dyDescent="0.25">
      <c r="B73" t="s">
        <v>257</v>
      </c>
    </row>
    <row r="74" spans="2:2" x14ac:dyDescent="0.25">
      <c r="B74" t="s">
        <v>258</v>
      </c>
    </row>
    <row r="75" spans="2:2" x14ac:dyDescent="0.25">
      <c r="B75" t="s">
        <v>259</v>
      </c>
    </row>
    <row r="76" spans="2:2" x14ac:dyDescent="0.25">
      <c r="B76" t="s">
        <v>260</v>
      </c>
    </row>
    <row r="77" spans="2:2" x14ac:dyDescent="0.25">
      <c r="B77" t="s">
        <v>261</v>
      </c>
    </row>
    <row r="78" spans="2:2" x14ac:dyDescent="0.25">
      <c r="B78" t="s">
        <v>262</v>
      </c>
    </row>
    <row r="79" spans="2:2" x14ac:dyDescent="0.25">
      <c r="B79" t="s">
        <v>263</v>
      </c>
    </row>
    <row r="80" spans="2:2" x14ac:dyDescent="0.25">
      <c r="B80" t="s">
        <v>264</v>
      </c>
    </row>
    <row r="81" spans="2:2" ht="19.5" customHeight="1" x14ac:dyDescent="0.25">
      <c r="B81" t="s">
        <v>265</v>
      </c>
    </row>
    <row r="82" spans="2:2" x14ac:dyDescent="0.25">
      <c r="B82" t="s">
        <v>266</v>
      </c>
    </row>
    <row r="83" spans="2:2" ht="17.100000000000001" customHeight="1" x14ac:dyDescent="0.25">
      <c r="B83" t="s">
        <v>267</v>
      </c>
    </row>
    <row r="84" spans="2:2" ht="17.100000000000001" customHeight="1" x14ac:dyDescent="0.25">
      <c r="B84" t="s">
        <v>268</v>
      </c>
    </row>
    <row r="85" spans="2:2" ht="15.95" customHeight="1" x14ac:dyDescent="0.25">
      <c r="B85" s="47" t="s">
        <v>649</v>
      </c>
    </row>
    <row r="86" spans="2:2" x14ac:dyDescent="0.25">
      <c r="B86" t="s">
        <v>269</v>
      </c>
    </row>
    <row r="87" spans="2:2" x14ac:dyDescent="0.25">
      <c r="B87" t="s">
        <v>270</v>
      </c>
    </row>
    <row r="88" spans="2:2" x14ac:dyDescent="0.25">
      <c r="B88" t="s">
        <v>271</v>
      </c>
    </row>
    <row r="89" spans="2:2" ht="30" customHeight="1" x14ac:dyDescent="0.25">
      <c r="B89" t="s">
        <v>272</v>
      </c>
    </row>
    <row r="90" spans="2:2" x14ac:dyDescent="0.25">
      <c r="B90" t="s">
        <v>273</v>
      </c>
    </row>
    <row r="91" spans="2:2" x14ac:dyDescent="0.25">
      <c r="B91" t="s">
        <v>274</v>
      </c>
    </row>
    <row r="92" spans="2:2" x14ac:dyDescent="0.25">
      <c r="B92" t="s">
        <v>274</v>
      </c>
    </row>
    <row r="93" spans="2:2" x14ac:dyDescent="0.25">
      <c r="B93" t="s">
        <v>274</v>
      </c>
    </row>
  </sheetData>
  <pageMargins left="0.75" right="0.75" top="1" bottom="1" header="0.3" footer="0.3"/>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Foglio41"/>
  <dimension ref="A1:A17"/>
  <sheetViews>
    <sheetView zoomScaleNormal="100" workbookViewId="0"/>
  </sheetViews>
  <sheetFormatPr defaultColWidth="11.25" defaultRowHeight="15.75" x14ac:dyDescent="0.25"/>
  <cols>
    <col min="1" max="1" width="27.75" customWidth="1"/>
  </cols>
  <sheetData>
    <row r="1" spans="1:1" ht="26.1" customHeight="1" x14ac:dyDescent="0.25">
      <c r="A1" s="1" t="s">
        <v>106</v>
      </c>
    </row>
    <row r="2" spans="1:1" ht="17.25" customHeight="1" x14ac:dyDescent="0.25">
      <c r="A2" t="s">
        <v>421</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sheetData>
  <pageMargins left="0.75" right="0.75" top="1" bottom="1" header="0.3" footer="0.3"/>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Foglio42"/>
  <dimension ref="A1:I23"/>
  <sheetViews>
    <sheetView zoomScaleNormal="100" workbookViewId="0">
      <selection activeCell="A10" sqref="A10"/>
    </sheetView>
  </sheetViews>
  <sheetFormatPr defaultColWidth="11.25" defaultRowHeight="15.75" x14ac:dyDescent="0.25"/>
  <cols>
    <col min="1" max="1" width="71.5" bestFit="1" customWidth="1"/>
    <col min="2" max="2" width="28" customWidth="1"/>
    <col min="3" max="3" width="34" customWidth="1"/>
    <col min="4" max="4" width="26.75" customWidth="1"/>
    <col min="5" max="5" width="23.125" customWidth="1"/>
    <col min="6" max="6" width="27.125" customWidth="1"/>
    <col min="7" max="7" width="25.25" customWidth="1"/>
    <col min="8" max="8" width="19.25" customWidth="1"/>
  </cols>
  <sheetData>
    <row r="1" spans="1:9" x14ac:dyDescent="0.25">
      <c r="B1" s="190" t="s">
        <v>619</v>
      </c>
      <c r="C1" s="190"/>
      <c r="D1" s="190"/>
      <c r="E1" s="190"/>
      <c r="F1" s="190"/>
      <c r="G1" s="190"/>
      <c r="H1" s="190"/>
      <c r="I1" s="190"/>
    </row>
    <row r="2" spans="1:9" ht="16.5" customHeight="1" x14ac:dyDescent="0.25">
      <c r="A2" s="1" t="s">
        <v>130</v>
      </c>
      <c r="B2" s="1" t="s">
        <v>131</v>
      </c>
      <c r="C2" s="1" t="s">
        <v>638</v>
      </c>
      <c r="D2" s="1" t="s">
        <v>620</v>
      </c>
      <c r="E2" s="1" t="s">
        <v>639</v>
      </c>
      <c r="F2" s="1" t="s">
        <v>621</v>
      </c>
      <c r="G2" s="1" t="s">
        <v>643</v>
      </c>
      <c r="H2" s="1" t="s">
        <v>132</v>
      </c>
      <c r="I2" s="1" t="s">
        <v>121</v>
      </c>
    </row>
    <row r="3" spans="1:9" ht="16.5" customHeight="1" x14ac:dyDescent="0.25">
      <c r="A3" s="40" t="s">
        <v>421</v>
      </c>
      <c r="B3" s="40" t="s">
        <v>421</v>
      </c>
      <c r="C3" s="40" t="s">
        <v>421</v>
      </c>
      <c r="D3" s="40" t="s">
        <v>421</v>
      </c>
      <c r="E3" s="40" t="s">
        <v>421</v>
      </c>
      <c r="F3" s="40" t="s">
        <v>421</v>
      </c>
      <c r="G3" s="40" t="s">
        <v>421</v>
      </c>
      <c r="H3" s="40" t="s">
        <v>421</v>
      </c>
      <c r="I3" s="40" t="s">
        <v>421</v>
      </c>
    </row>
    <row r="4" spans="1:9" ht="16.5" customHeight="1" x14ac:dyDescent="0.25">
      <c r="A4" s="41" t="s">
        <v>131</v>
      </c>
      <c r="B4" t="s">
        <v>640</v>
      </c>
      <c r="C4" t="s">
        <v>640</v>
      </c>
      <c r="D4" t="s">
        <v>616</v>
      </c>
      <c r="E4" s="46" t="s">
        <v>611</v>
      </c>
      <c r="F4" t="s">
        <v>611</v>
      </c>
      <c r="G4" t="s">
        <v>611</v>
      </c>
      <c r="H4" t="s">
        <v>611</v>
      </c>
      <c r="I4" t="s">
        <v>121</v>
      </c>
    </row>
    <row r="5" spans="1:9" x14ac:dyDescent="0.25">
      <c r="A5" s="46" t="s">
        <v>638</v>
      </c>
      <c r="B5" t="s">
        <v>611</v>
      </c>
      <c r="C5" s="46" t="s">
        <v>611</v>
      </c>
      <c r="D5" s="46" t="s">
        <v>611</v>
      </c>
      <c r="E5" t="s">
        <v>642</v>
      </c>
      <c r="F5" t="s">
        <v>284</v>
      </c>
      <c r="G5" t="s">
        <v>284</v>
      </c>
      <c r="H5" t="s">
        <v>641</v>
      </c>
    </row>
    <row r="6" spans="1:9" x14ac:dyDescent="0.25">
      <c r="A6" s="42" t="s">
        <v>620</v>
      </c>
      <c r="B6" t="s">
        <v>285</v>
      </c>
      <c r="C6" t="s">
        <v>641</v>
      </c>
      <c r="D6" t="s">
        <v>615</v>
      </c>
      <c r="E6" t="s">
        <v>617</v>
      </c>
      <c r="F6" t="s">
        <v>641</v>
      </c>
      <c r="G6" t="s">
        <v>641</v>
      </c>
      <c r="H6" t="s">
        <v>121</v>
      </c>
    </row>
    <row r="7" spans="1:9" x14ac:dyDescent="0.25">
      <c r="A7" s="46" t="s">
        <v>639</v>
      </c>
      <c r="B7" t="s">
        <v>121</v>
      </c>
      <c r="C7" t="s">
        <v>612</v>
      </c>
      <c r="D7" t="s">
        <v>614</v>
      </c>
      <c r="E7" t="s">
        <v>618</v>
      </c>
      <c r="F7" t="s">
        <v>617</v>
      </c>
      <c r="G7" t="s">
        <v>285</v>
      </c>
    </row>
    <row r="8" spans="1:9" x14ac:dyDescent="0.25">
      <c r="A8" t="s">
        <v>621</v>
      </c>
      <c r="C8" t="s">
        <v>121</v>
      </c>
      <c r="D8" t="s">
        <v>613</v>
      </c>
      <c r="E8" t="s">
        <v>121</v>
      </c>
      <c r="F8" t="s">
        <v>618</v>
      </c>
      <c r="G8" t="s">
        <v>121</v>
      </c>
    </row>
    <row r="9" spans="1:9" x14ac:dyDescent="0.25">
      <c r="A9" s="46" t="s">
        <v>643</v>
      </c>
      <c r="D9" t="s">
        <v>121</v>
      </c>
      <c r="F9" t="s">
        <v>285</v>
      </c>
    </row>
    <row r="10" spans="1:9" x14ac:dyDescent="0.25">
      <c r="A10" s="41" t="s">
        <v>132</v>
      </c>
      <c r="F10" t="s">
        <v>121</v>
      </c>
    </row>
    <row r="11" spans="1:9" x14ac:dyDescent="0.25">
      <c r="A11" s="41" t="s">
        <v>121</v>
      </c>
    </row>
    <row r="15" spans="1:9" x14ac:dyDescent="0.25">
      <c r="A15" s="28"/>
    </row>
    <row r="16" spans="1:9" x14ac:dyDescent="0.25">
      <c r="A16" s="28"/>
    </row>
    <row r="17" spans="1:1" x14ac:dyDescent="0.25">
      <c r="A17" s="43"/>
    </row>
    <row r="18" spans="1:1" x14ac:dyDescent="0.25">
      <c r="A18" s="43"/>
    </row>
    <row r="19" spans="1:1" x14ac:dyDescent="0.25">
      <c r="A19" s="43"/>
    </row>
    <row r="20" spans="1:1" x14ac:dyDescent="0.25">
      <c r="A20" s="43"/>
    </row>
    <row r="21" spans="1:1" x14ac:dyDescent="0.25">
      <c r="A21" s="43"/>
    </row>
    <row r="22" spans="1:1" x14ac:dyDescent="0.25">
      <c r="A22" s="43"/>
    </row>
    <row r="23" spans="1:1" x14ac:dyDescent="0.25">
      <c r="A23" s="28"/>
    </row>
  </sheetData>
  <sortState xmlns:xlrd2="http://schemas.microsoft.com/office/spreadsheetml/2017/richdata2" ref="H3:H4">
    <sortCondition ref="H3:H4"/>
  </sortState>
  <mergeCells count="1">
    <mergeCell ref="B1:I1"/>
  </mergeCells>
  <pageMargins left="0.75" right="0.75" top="1" bottom="1" header="0.3" footer="0.3"/>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Foglio43"/>
  <dimension ref="A1:A19"/>
  <sheetViews>
    <sheetView zoomScaleNormal="100" workbookViewId="0"/>
  </sheetViews>
  <sheetFormatPr defaultColWidth="11.25" defaultRowHeight="15.75" x14ac:dyDescent="0.25"/>
  <cols>
    <col min="1" max="1" width="39.25" customWidth="1"/>
  </cols>
  <sheetData>
    <row r="1" spans="1:1" x14ac:dyDescent="0.25">
      <c r="A1" s="1" t="s">
        <v>151</v>
      </c>
    </row>
    <row r="2" spans="1:1" x14ac:dyDescent="0.25">
      <c r="A2" t="s">
        <v>421</v>
      </c>
    </row>
    <row r="3" spans="1:1" x14ac:dyDescent="0.25">
      <c r="A3" t="s">
        <v>150</v>
      </c>
    </row>
    <row r="4" spans="1:1" x14ac:dyDescent="0.25">
      <c r="A4" t="s">
        <v>135</v>
      </c>
    </row>
    <row r="5" spans="1:1" x14ac:dyDescent="0.25">
      <c r="A5" t="s">
        <v>136</v>
      </c>
    </row>
    <row r="6" spans="1:1" x14ac:dyDescent="0.25">
      <c r="A6" t="s">
        <v>137</v>
      </c>
    </row>
    <row r="7" spans="1:1" x14ac:dyDescent="0.25">
      <c r="A7" t="s">
        <v>138</v>
      </c>
    </row>
    <row r="8" spans="1:1" x14ac:dyDescent="0.25">
      <c r="A8" t="s">
        <v>149</v>
      </c>
    </row>
    <row r="9" spans="1:1" x14ac:dyDescent="0.25">
      <c r="A9" t="s">
        <v>148</v>
      </c>
    </row>
    <row r="10" spans="1:1" x14ac:dyDescent="0.25">
      <c r="A10" t="s">
        <v>147</v>
      </c>
    </row>
    <row r="11" spans="1:1" x14ac:dyDescent="0.25">
      <c r="A11" t="s">
        <v>146</v>
      </c>
    </row>
    <row r="12" spans="1:1" x14ac:dyDescent="0.25">
      <c r="A12" t="s">
        <v>145</v>
      </c>
    </row>
    <row r="13" spans="1:1" x14ac:dyDescent="0.25">
      <c r="A13" t="s">
        <v>144</v>
      </c>
    </row>
    <row r="14" spans="1:1" x14ac:dyDescent="0.25">
      <c r="A14" t="s">
        <v>142</v>
      </c>
    </row>
    <row r="15" spans="1:1" x14ac:dyDescent="0.25">
      <c r="A15" t="s">
        <v>143</v>
      </c>
    </row>
    <row r="16" spans="1:1" x14ac:dyDescent="0.25">
      <c r="A16" t="s">
        <v>141</v>
      </c>
    </row>
    <row r="17" spans="1:1" x14ac:dyDescent="0.25">
      <c r="A17" t="s">
        <v>140</v>
      </c>
    </row>
    <row r="18" spans="1:1" x14ac:dyDescent="0.25">
      <c r="A18" t="s">
        <v>139</v>
      </c>
    </row>
    <row r="19" spans="1:1" x14ac:dyDescent="0.25">
      <c r="A19" t="s">
        <v>121</v>
      </c>
    </row>
  </sheetData>
  <pageMargins left="0.75" right="0.75" top="1" bottom="1" header="0.3" footer="0.3"/>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Foglio44"/>
  <dimension ref="A1:A20"/>
  <sheetViews>
    <sheetView zoomScaleNormal="100" workbookViewId="0"/>
  </sheetViews>
  <sheetFormatPr defaultColWidth="11.25" defaultRowHeight="15.75" x14ac:dyDescent="0.25"/>
  <cols>
    <col min="1" max="1" width="15.5" customWidth="1"/>
  </cols>
  <sheetData>
    <row r="1" spans="1:1" x14ac:dyDescent="0.25">
      <c r="A1" s="1" t="s">
        <v>154</v>
      </c>
    </row>
    <row r="2" spans="1:1" x14ac:dyDescent="0.25">
      <c r="A2" t="s">
        <v>421</v>
      </c>
    </row>
    <row r="3" spans="1:1" x14ac:dyDescent="0.25">
      <c r="A3" t="s">
        <v>155</v>
      </c>
    </row>
    <row r="4" spans="1:1" x14ac:dyDescent="0.25">
      <c r="A4" t="s">
        <v>156</v>
      </c>
    </row>
    <row r="5" spans="1:1" x14ac:dyDescent="0.25">
      <c r="A5" t="s">
        <v>157</v>
      </c>
    </row>
    <row r="6" spans="1:1" x14ac:dyDescent="0.25">
      <c r="A6" t="s">
        <v>158</v>
      </c>
    </row>
    <row r="7" spans="1:1" x14ac:dyDescent="0.25">
      <c r="A7" t="s">
        <v>159</v>
      </c>
    </row>
    <row r="8" spans="1:1" x14ac:dyDescent="0.25">
      <c r="A8" t="s">
        <v>160</v>
      </c>
    </row>
    <row r="9" spans="1:1" x14ac:dyDescent="0.25">
      <c r="A9" t="s">
        <v>161</v>
      </c>
    </row>
    <row r="10" spans="1:1" x14ac:dyDescent="0.25">
      <c r="A10" t="s">
        <v>162</v>
      </c>
    </row>
    <row r="11" spans="1:1" x14ac:dyDescent="0.25">
      <c r="A11" t="s">
        <v>163</v>
      </c>
    </row>
    <row r="12" spans="1:1" x14ac:dyDescent="0.25">
      <c r="A12" t="s">
        <v>164</v>
      </c>
    </row>
    <row r="13" spans="1:1" x14ac:dyDescent="0.25">
      <c r="A13" t="s">
        <v>165</v>
      </c>
    </row>
    <row r="14" spans="1:1" x14ac:dyDescent="0.25">
      <c r="A14" t="s">
        <v>166</v>
      </c>
    </row>
    <row r="15" spans="1:1" x14ac:dyDescent="0.25">
      <c r="A15" t="s">
        <v>167</v>
      </c>
    </row>
    <row r="16" spans="1:1" x14ac:dyDescent="0.25">
      <c r="A16" t="s">
        <v>168</v>
      </c>
    </row>
    <row r="17" spans="1:1" x14ac:dyDescent="0.25">
      <c r="A17" t="s">
        <v>169</v>
      </c>
    </row>
    <row r="18" spans="1:1" x14ac:dyDescent="0.25">
      <c r="A18" t="s">
        <v>170</v>
      </c>
    </row>
    <row r="19" spans="1:1" x14ac:dyDescent="0.25">
      <c r="A19" t="s">
        <v>171</v>
      </c>
    </row>
    <row r="20" spans="1:1" x14ac:dyDescent="0.25">
      <c r="A20" t="s">
        <v>172</v>
      </c>
    </row>
  </sheetData>
  <pageMargins left="0.75" right="0.75" top="1" bottom="1" header="0.3" footer="0.3"/>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Foglio45"/>
  <dimension ref="A1:C21"/>
  <sheetViews>
    <sheetView zoomScaleNormal="100" workbookViewId="0">
      <selection activeCell="A8" sqref="A8"/>
    </sheetView>
  </sheetViews>
  <sheetFormatPr defaultColWidth="11.25" defaultRowHeight="15.75" x14ac:dyDescent="0.25"/>
  <cols>
    <col min="1" max="1" width="83.75" customWidth="1"/>
    <col min="3" max="3" width="14.25" customWidth="1"/>
  </cols>
  <sheetData>
    <row r="1" spans="1:3" x14ac:dyDescent="0.25">
      <c r="A1" s="1" t="s">
        <v>278</v>
      </c>
      <c r="B1" s="44"/>
      <c r="C1" s="1" t="s">
        <v>288</v>
      </c>
    </row>
    <row r="2" spans="1:3" x14ac:dyDescent="0.25">
      <c r="A2" t="s">
        <v>421</v>
      </c>
      <c r="C2" t="s">
        <v>421</v>
      </c>
    </row>
    <row r="3" spans="1:3" x14ac:dyDescent="0.25">
      <c r="A3" t="s">
        <v>285</v>
      </c>
      <c r="C3" t="s">
        <v>289</v>
      </c>
    </row>
    <row r="4" spans="1:3" x14ac:dyDescent="0.25">
      <c r="A4" t="s">
        <v>279</v>
      </c>
      <c r="C4" t="s">
        <v>290</v>
      </c>
    </row>
    <row r="5" spans="1:3" x14ac:dyDescent="0.25">
      <c r="A5" t="s">
        <v>280</v>
      </c>
      <c r="C5" t="s">
        <v>291</v>
      </c>
    </row>
    <row r="6" spans="1:3" x14ac:dyDescent="0.25">
      <c r="A6" t="s">
        <v>281</v>
      </c>
    </row>
    <row r="7" spans="1:3" x14ac:dyDescent="0.25">
      <c r="A7" t="s">
        <v>645</v>
      </c>
    </row>
    <row r="8" spans="1:3" x14ac:dyDescent="0.25">
      <c r="A8" t="s">
        <v>611</v>
      </c>
    </row>
    <row r="9" spans="1:3" x14ac:dyDescent="0.25">
      <c r="A9" t="s">
        <v>284</v>
      </c>
    </row>
    <row r="10" spans="1:3" x14ac:dyDescent="0.25">
      <c r="A10" t="s">
        <v>644</v>
      </c>
    </row>
    <row r="11" spans="1:3" x14ac:dyDescent="0.25">
      <c r="A11" t="s">
        <v>646</v>
      </c>
    </row>
    <row r="12" spans="1:3" x14ac:dyDescent="0.25">
      <c r="A12" t="s">
        <v>647</v>
      </c>
    </row>
    <row r="13" spans="1:3" x14ac:dyDescent="0.25">
      <c r="A13" t="s">
        <v>636</v>
      </c>
    </row>
    <row r="14" spans="1:3" x14ac:dyDescent="0.25">
      <c r="A14" t="s">
        <v>634</v>
      </c>
    </row>
    <row r="15" spans="1:3" x14ac:dyDescent="0.25">
      <c r="A15" t="s">
        <v>635</v>
      </c>
    </row>
    <row r="16" spans="1:3" x14ac:dyDescent="0.25">
      <c r="A16" t="s">
        <v>648</v>
      </c>
    </row>
    <row r="17" spans="1:1" x14ac:dyDescent="0.25">
      <c r="A17" t="s">
        <v>282</v>
      </c>
    </row>
    <row r="18" spans="1:1" x14ac:dyDescent="0.25">
      <c r="A18" t="s">
        <v>637</v>
      </c>
    </row>
    <row r="19" spans="1:1" x14ac:dyDescent="0.25">
      <c r="A19" t="s">
        <v>283</v>
      </c>
    </row>
    <row r="20" spans="1:1" x14ac:dyDescent="0.25">
      <c r="A20" t="s">
        <v>286</v>
      </c>
    </row>
    <row r="21" spans="1:1" x14ac:dyDescent="0.25">
      <c r="A21" t="s">
        <v>121</v>
      </c>
    </row>
  </sheetData>
  <pageMargins left="0.75" right="0.75" top="1" bottom="1" header="0.3" footer="0.3"/>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Foglio46"/>
  <dimension ref="A1:C9"/>
  <sheetViews>
    <sheetView zoomScaleNormal="100" workbookViewId="0">
      <selection activeCell="A6" sqref="A6"/>
    </sheetView>
  </sheetViews>
  <sheetFormatPr defaultColWidth="11.25" defaultRowHeight="15.75" x14ac:dyDescent="0.25"/>
  <cols>
    <col min="1" max="1" width="32.125" customWidth="1"/>
    <col min="3" max="3" width="24.25" bestFit="1" customWidth="1"/>
  </cols>
  <sheetData>
    <row r="1" spans="1:3" x14ac:dyDescent="0.25">
      <c r="A1" s="1" t="s">
        <v>657</v>
      </c>
      <c r="B1" s="1"/>
      <c r="C1" s="1" t="s">
        <v>292</v>
      </c>
    </row>
    <row r="2" spans="1:3" x14ac:dyDescent="0.25">
      <c r="A2" t="s">
        <v>421</v>
      </c>
      <c r="C2" t="s">
        <v>421</v>
      </c>
    </row>
    <row r="3" spans="1:3" x14ac:dyDescent="0.25">
      <c r="A3" t="s">
        <v>275</v>
      </c>
      <c r="C3" t="s">
        <v>296</v>
      </c>
    </row>
    <row r="4" spans="1:3" x14ac:dyDescent="0.25">
      <c r="A4" t="s">
        <v>276</v>
      </c>
      <c r="C4" t="s">
        <v>294</v>
      </c>
    </row>
    <row r="5" spans="1:3" x14ac:dyDescent="0.25">
      <c r="A5" t="s">
        <v>277</v>
      </c>
      <c r="C5" t="s">
        <v>295</v>
      </c>
    </row>
    <row r="6" spans="1:3" x14ac:dyDescent="0.25">
      <c r="A6" t="s">
        <v>617</v>
      </c>
      <c r="C6" t="s">
        <v>297</v>
      </c>
    </row>
    <row r="7" spans="1:3" x14ac:dyDescent="0.25">
      <c r="A7" t="s">
        <v>622</v>
      </c>
      <c r="C7" t="s">
        <v>298</v>
      </c>
    </row>
    <row r="8" spans="1:3" x14ac:dyDescent="0.25">
      <c r="C8" t="s">
        <v>299</v>
      </c>
    </row>
    <row r="9" spans="1:3" x14ac:dyDescent="0.25">
      <c r="C9" t="s">
        <v>293</v>
      </c>
    </row>
  </sheetData>
  <pageMargins left="0.75" right="0.75" top="1" bottom="1" header="0.3" footer="0.3"/>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D57F3-A907-4C15-8151-1CDE9B5CF1F1}">
  <dimension ref="A1:R8"/>
  <sheetViews>
    <sheetView topLeftCell="A4" zoomScale="85" zoomScaleNormal="85" workbookViewId="0">
      <selection activeCell="S4" sqref="S4"/>
    </sheetView>
  </sheetViews>
  <sheetFormatPr defaultRowHeight="15.75" x14ac:dyDescent="0.25"/>
  <cols>
    <col min="1" max="1" width="43" customWidth="1"/>
    <col min="6" max="6" width="13.25" customWidth="1"/>
    <col min="9" max="9" width="1.625" customWidth="1"/>
    <col min="10" max="13" width="9" hidden="1" customWidth="1"/>
    <col min="14" max="14" width="23.25" customWidth="1"/>
    <col min="15" max="15" width="8.25" customWidth="1"/>
    <col min="16" max="16" width="8.625" customWidth="1"/>
    <col min="17" max="17" width="11.875" customWidth="1"/>
  </cols>
  <sheetData>
    <row r="1" spans="1:18" x14ac:dyDescent="0.25">
      <c r="A1" s="44" t="s">
        <v>632</v>
      </c>
    </row>
    <row r="2" spans="1:18" ht="39.75" customHeight="1" x14ac:dyDescent="0.25">
      <c r="A2" s="207" t="s">
        <v>862</v>
      </c>
      <c r="B2" s="208"/>
      <c r="C2" s="208"/>
      <c r="D2" s="208"/>
      <c r="E2" s="208"/>
      <c r="F2" s="208"/>
      <c r="G2" s="208"/>
      <c r="H2" s="208"/>
      <c r="I2" s="208"/>
      <c r="J2" s="208"/>
      <c r="K2" s="208"/>
      <c r="L2" s="208"/>
      <c r="M2" s="208"/>
      <c r="N2" s="209"/>
      <c r="O2" s="191" t="s">
        <v>905</v>
      </c>
      <c r="P2" s="192"/>
      <c r="Q2" s="133" t="s">
        <v>879</v>
      </c>
    </row>
    <row r="3" spans="1:18" ht="67.5" customHeight="1" x14ac:dyDescent="0.25">
      <c r="A3" s="193" t="s">
        <v>926</v>
      </c>
      <c r="B3" s="196" t="s">
        <v>941</v>
      </c>
      <c r="C3" s="197"/>
      <c r="D3" s="197"/>
      <c r="E3" s="197"/>
      <c r="F3" s="197"/>
      <c r="G3" s="197"/>
      <c r="H3" s="197"/>
      <c r="I3" s="197"/>
      <c r="J3" s="197"/>
      <c r="K3" s="197"/>
      <c r="L3" s="197"/>
      <c r="M3" s="197"/>
      <c r="N3" s="198"/>
      <c r="O3" s="101" t="s">
        <v>899</v>
      </c>
      <c r="P3" s="102" t="b">
        <v>0</v>
      </c>
      <c r="Q3" s="99">
        <v>1</v>
      </c>
      <c r="R3" s="100"/>
    </row>
    <row r="4" spans="1:18" ht="67.5" customHeight="1" x14ac:dyDescent="0.25">
      <c r="A4" s="194"/>
      <c r="B4" s="199"/>
      <c r="C4" s="200"/>
      <c r="D4" s="200"/>
      <c r="E4" s="200"/>
      <c r="F4" s="200"/>
      <c r="G4" s="200"/>
      <c r="H4" s="200"/>
      <c r="I4" s="200"/>
      <c r="J4" s="200"/>
      <c r="K4" s="200"/>
      <c r="L4" s="200"/>
      <c r="M4" s="200"/>
      <c r="N4" s="201"/>
      <c r="O4" s="101" t="s">
        <v>881</v>
      </c>
      <c r="P4" s="102" t="b">
        <v>0</v>
      </c>
      <c r="Q4" s="99">
        <v>2</v>
      </c>
    </row>
    <row r="5" spans="1:18" ht="89.1" customHeight="1" x14ac:dyDescent="0.25">
      <c r="A5" s="195"/>
      <c r="B5" s="202"/>
      <c r="C5" s="203"/>
      <c r="D5" s="203"/>
      <c r="E5" s="203"/>
      <c r="F5" s="203"/>
      <c r="G5" s="203"/>
      <c r="H5" s="203"/>
      <c r="I5" s="203"/>
      <c r="J5" s="203"/>
      <c r="K5" s="203"/>
      <c r="L5" s="203"/>
      <c r="M5" s="203"/>
      <c r="N5" s="204"/>
      <c r="O5" s="101" t="s">
        <v>882</v>
      </c>
      <c r="P5" s="102" t="b">
        <v>0</v>
      </c>
      <c r="Q5" s="99">
        <v>3</v>
      </c>
    </row>
    <row r="6" spans="1:18" ht="67.5" customHeight="1" x14ac:dyDescent="0.25">
      <c r="A6" s="205" t="s">
        <v>935</v>
      </c>
      <c r="B6" s="206" t="s">
        <v>927</v>
      </c>
      <c r="C6" s="206"/>
      <c r="D6" s="206"/>
      <c r="E6" s="206"/>
      <c r="F6" s="206"/>
      <c r="G6" s="206"/>
      <c r="H6" s="206"/>
      <c r="I6" s="206"/>
      <c r="J6" s="206"/>
      <c r="K6" s="206"/>
      <c r="L6" s="206"/>
      <c r="M6" s="206"/>
      <c r="N6" s="206"/>
      <c r="O6" s="101" t="s">
        <v>880</v>
      </c>
      <c r="P6" s="102" t="b">
        <v>0</v>
      </c>
      <c r="Q6" s="99">
        <v>1</v>
      </c>
    </row>
    <row r="7" spans="1:18" ht="67.5" customHeight="1" x14ac:dyDescent="0.25">
      <c r="A7" s="205"/>
      <c r="B7" s="206"/>
      <c r="C7" s="206"/>
      <c r="D7" s="206"/>
      <c r="E7" s="206"/>
      <c r="F7" s="206"/>
      <c r="G7" s="206"/>
      <c r="H7" s="206"/>
      <c r="I7" s="206"/>
      <c r="J7" s="206"/>
      <c r="K7" s="206"/>
      <c r="L7" s="206"/>
      <c r="M7" s="206"/>
      <c r="N7" s="206"/>
      <c r="O7" s="101" t="s">
        <v>881</v>
      </c>
      <c r="P7" s="102" t="b">
        <v>0</v>
      </c>
      <c r="Q7" s="99">
        <v>2</v>
      </c>
    </row>
    <row r="8" spans="1:18" ht="75.95" customHeight="1" x14ac:dyDescent="0.25">
      <c r="A8" s="205"/>
      <c r="B8" s="206"/>
      <c r="C8" s="206"/>
      <c r="D8" s="206"/>
      <c r="E8" s="206"/>
      <c r="F8" s="206"/>
      <c r="G8" s="206"/>
      <c r="H8" s="206"/>
      <c r="I8" s="206"/>
      <c r="J8" s="206"/>
      <c r="K8" s="206"/>
      <c r="L8" s="206"/>
      <c r="M8" s="206"/>
      <c r="N8" s="206"/>
      <c r="O8" s="101" t="s">
        <v>882</v>
      </c>
      <c r="P8" s="102" t="b">
        <v>0</v>
      </c>
      <c r="Q8" s="99">
        <v>3</v>
      </c>
    </row>
  </sheetData>
  <mergeCells count="6">
    <mergeCell ref="O2:P2"/>
    <mergeCell ref="A3:A5"/>
    <mergeCell ref="B3:N5"/>
    <mergeCell ref="A6:A8"/>
    <mergeCell ref="B6:N8"/>
    <mergeCell ref="A2:N2"/>
  </mergeCells>
  <dataValidations count="1">
    <dataValidation allowBlank="1" showInputMessage="1" showErrorMessage="1" prompt="Descrivere in max 1.500 caratteri" sqref="B3:N5 B6:N8" xr:uid="{BEE4A4DA-B96F-45CE-8CAE-01D0AA387BE1}"/>
  </dataValidations>
  <hyperlinks>
    <hyperlink ref="A1" location="Indice!A1" display="Torna all'indice" xr:uid="{F8A37491-E7F7-4CF3-A720-C9BBE201436E}"/>
  </hyperlink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Foglio8"/>
  <dimension ref="A1:F28"/>
  <sheetViews>
    <sheetView zoomScale="85" zoomScaleNormal="85" workbookViewId="0">
      <selection activeCell="A2" sqref="A2:E2"/>
    </sheetView>
  </sheetViews>
  <sheetFormatPr defaultRowHeight="15.75" x14ac:dyDescent="0.25"/>
  <cols>
    <col min="1" max="1" width="28.125" customWidth="1"/>
    <col min="2" max="2" width="69.875" customWidth="1"/>
    <col min="3" max="3" width="37.5" customWidth="1"/>
    <col min="4" max="4" width="46.25" customWidth="1"/>
    <col min="5" max="5" width="59.25" customWidth="1"/>
  </cols>
  <sheetData>
    <row r="1" spans="1:5" ht="25.5" customHeight="1" x14ac:dyDescent="0.25">
      <c r="A1" s="76" t="s">
        <v>848</v>
      </c>
      <c r="D1" s="44" t="s">
        <v>632</v>
      </c>
    </row>
    <row r="2" spans="1:5" ht="47.1" customHeight="1" thickBot="1" x14ac:dyDescent="0.3">
      <c r="A2" s="218" t="s">
        <v>702</v>
      </c>
      <c r="B2" s="219"/>
      <c r="C2" s="219"/>
      <c r="D2" s="219"/>
      <c r="E2" s="219"/>
    </row>
    <row r="3" spans="1:5" ht="18.75" customHeight="1" x14ac:dyDescent="0.25">
      <c r="A3" s="220"/>
      <c r="B3" s="223"/>
      <c r="C3" s="223" t="s">
        <v>694</v>
      </c>
      <c r="D3" s="223" t="s">
        <v>695</v>
      </c>
      <c r="E3" s="223" t="s">
        <v>697</v>
      </c>
    </row>
    <row r="4" spans="1:5" x14ac:dyDescent="0.25">
      <c r="A4" s="221"/>
      <c r="B4" s="224"/>
      <c r="C4" s="224"/>
      <c r="D4" s="224"/>
      <c r="E4" s="224"/>
    </row>
    <row r="5" spans="1:5" ht="16.5" thickBot="1" x14ac:dyDescent="0.3">
      <c r="A5" s="222"/>
      <c r="B5" s="224"/>
      <c r="C5" s="225"/>
      <c r="D5" s="225"/>
      <c r="E5" s="225"/>
    </row>
    <row r="6" spans="1:5" ht="16.5" thickBot="1" x14ac:dyDescent="0.3">
      <c r="A6" s="214" t="s">
        <v>696</v>
      </c>
      <c r="B6" s="77" t="s">
        <v>605</v>
      </c>
      <c r="C6" s="86"/>
      <c r="D6" s="77"/>
      <c r="E6" s="212"/>
    </row>
    <row r="7" spans="1:5" ht="16.5" thickBot="1" x14ac:dyDescent="0.3">
      <c r="A7" s="215"/>
      <c r="B7" s="77" t="s">
        <v>605</v>
      </c>
      <c r="C7" s="84"/>
      <c r="D7" s="78"/>
      <c r="E7" s="213"/>
    </row>
    <row r="8" spans="1:5" ht="16.5" thickBot="1" x14ac:dyDescent="0.3">
      <c r="A8" s="216"/>
      <c r="B8" s="77" t="s">
        <v>605</v>
      </c>
      <c r="C8" s="85"/>
      <c r="D8" s="79"/>
      <c r="E8" s="217"/>
    </row>
    <row r="9" spans="1:5" ht="16.5" thickBot="1" x14ac:dyDescent="0.3">
      <c r="A9" s="210" t="s">
        <v>933</v>
      </c>
      <c r="B9" s="77"/>
      <c r="C9" s="212"/>
      <c r="D9" s="212"/>
      <c r="E9" s="212"/>
    </row>
    <row r="10" spans="1:5" ht="16.5" thickBot="1" x14ac:dyDescent="0.3">
      <c r="A10" s="211"/>
      <c r="B10" s="77"/>
      <c r="C10" s="213"/>
      <c r="D10" s="213"/>
      <c r="E10" s="213"/>
    </row>
    <row r="11" spans="1:5" ht="16.5" thickBot="1" x14ac:dyDescent="0.3">
      <c r="A11" s="211"/>
      <c r="B11" s="77"/>
      <c r="C11" s="213"/>
      <c r="D11" s="213"/>
      <c r="E11" s="213"/>
    </row>
    <row r="12" spans="1:5" x14ac:dyDescent="0.25">
      <c r="A12" s="210" t="s">
        <v>698</v>
      </c>
      <c r="B12" s="212"/>
      <c r="C12" s="212"/>
      <c r="D12" s="212"/>
      <c r="E12" s="212"/>
    </row>
    <row r="13" spans="1:5" x14ac:dyDescent="0.25">
      <c r="A13" s="211"/>
      <c r="B13" s="213"/>
      <c r="C13" s="213"/>
      <c r="D13" s="213"/>
      <c r="E13" s="213"/>
    </row>
    <row r="14" spans="1:5" ht="16.5" thickBot="1" x14ac:dyDescent="0.3">
      <c r="A14" s="227"/>
      <c r="B14" s="217"/>
      <c r="C14" s="217"/>
      <c r="D14" s="217"/>
      <c r="E14" s="217"/>
    </row>
    <row r="15" spans="1:5" ht="22.5" customHeight="1" x14ac:dyDescent="0.25">
      <c r="A15" s="223" t="s">
        <v>928</v>
      </c>
      <c r="B15" s="115" t="str">
        <f>IF('Attività e Costi'!B8="","",'Attività e Costi'!B8)</f>
        <v/>
      </c>
      <c r="C15" s="116"/>
      <c r="D15" s="116"/>
      <c r="E15" s="116"/>
    </row>
    <row r="16" spans="1:5" ht="22.5" customHeight="1" x14ac:dyDescent="0.25">
      <c r="A16" s="224"/>
      <c r="B16" s="117" t="str">
        <f>IF('Attività e Costi'!B9="","",'Attività e Costi'!B9)</f>
        <v/>
      </c>
      <c r="C16" s="118"/>
      <c r="D16" s="118"/>
      <c r="E16" s="118"/>
    </row>
    <row r="17" spans="1:6" ht="22.5" customHeight="1" x14ac:dyDescent="0.25">
      <c r="A17" s="224"/>
      <c r="B17" s="117" t="str">
        <f>IF('Attività e Costi'!B10="","",'Attività e Costi'!B10)</f>
        <v/>
      </c>
      <c r="C17" s="118"/>
      <c r="D17" s="118"/>
      <c r="E17" s="118"/>
    </row>
    <row r="18" spans="1:6" ht="22.5" customHeight="1" x14ac:dyDescent="0.25">
      <c r="A18" s="224"/>
      <c r="B18" s="117" t="str">
        <f>IF('Attività e Costi'!B11="","",'Attività e Costi'!B11)</f>
        <v/>
      </c>
      <c r="C18" s="118"/>
      <c r="D18" s="118"/>
      <c r="E18" s="118"/>
    </row>
    <row r="19" spans="1:6" ht="22.5" customHeight="1" x14ac:dyDescent="0.25">
      <c r="A19" s="224"/>
      <c r="B19" s="117" t="str">
        <f>IF('Attività e Costi'!B12="","",'Attività e Costi'!B12)</f>
        <v/>
      </c>
      <c r="C19" s="118"/>
      <c r="D19" s="118"/>
      <c r="E19" s="118"/>
    </row>
    <row r="20" spans="1:6" ht="22.5" customHeight="1" x14ac:dyDescent="0.25">
      <c r="A20" s="224"/>
      <c r="B20" s="117" t="str">
        <f>IF('Attività e Costi'!B13="","",'Attività e Costi'!B13)</f>
        <v/>
      </c>
      <c r="C20" s="118"/>
      <c r="D20" s="118"/>
      <c r="E20" s="118"/>
    </row>
    <row r="21" spans="1:6" ht="22.5" customHeight="1" x14ac:dyDescent="0.25">
      <c r="A21" s="224"/>
      <c r="B21" s="117" t="str">
        <f>IF('Attività e Costi'!B14="","",'Attività e Costi'!B14)</f>
        <v/>
      </c>
      <c r="C21" s="118"/>
      <c r="D21" s="118"/>
      <c r="E21" s="118"/>
    </row>
    <row r="22" spans="1:6" ht="22.5" customHeight="1" x14ac:dyDescent="0.25">
      <c r="A22" s="224"/>
      <c r="B22" s="117" t="str">
        <f>IF('Attività e Costi'!B15="","",'Attività e Costi'!B15)</f>
        <v/>
      </c>
      <c r="C22" s="118"/>
      <c r="D22" s="118"/>
      <c r="E22" s="118"/>
    </row>
    <row r="23" spans="1:6" ht="22.5" customHeight="1" x14ac:dyDescent="0.25">
      <c r="A23" s="224"/>
      <c r="B23" s="117" t="str">
        <f>IF('Attività e Costi'!B16="","",'Attività e Costi'!B16)</f>
        <v/>
      </c>
      <c r="C23" s="118"/>
      <c r="D23" s="118"/>
      <c r="E23" s="119"/>
    </row>
    <row r="24" spans="1:6" ht="22.5" customHeight="1" thickBot="1" x14ac:dyDescent="0.3">
      <c r="A24" s="225"/>
      <c r="B24" s="120" t="str">
        <f>IF('Attività e Costi'!B17="","",'Attività e Costi'!B17)</f>
        <v/>
      </c>
      <c r="C24" s="120"/>
      <c r="D24" s="120"/>
      <c r="E24" s="120"/>
    </row>
    <row r="25" spans="1:6" ht="16.5" thickBot="1" x14ac:dyDescent="0.3"/>
    <row r="26" spans="1:6" ht="15.75" customHeight="1" x14ac:dyDescent="0.25">
      <c r="A26" s="214" t="s">
        <v>936</v>
      </c>
      <c r="B26" s="226"/>
      <c r="C26" s="226"/>
      <c r="D26" s="226"/>
      <c r="E26" s="226"/>
    </row>
    <row r="27" spans="1:6" x14ac:dyDescent="0.25">
      <c r="A27" s="215"/>
      <c r="B27" s="226"/>
      <c r="C27" s="226"/>
      <c r="D27" s="226"/>
      <c r="E27" s="226"/>
    </row>
    <row r="28" spans="1:6" ht="46.5" customHeight="1" thickBot="1" x14ac:dyDescent="0.3">
      <c r="A28" s="216"/>
      <c r="B28" s="226"/>
      <c r="C28" s="226"/>
      <c r="D28" s="226"/>
      <c r="E28" s="226"/>
      <c r="F28" t="s">
        <v>864</v>
      </c>
    </row>
  </sheetData>
  <mergeCells count="20">
    <mergeCell ref="A26:A28"/>
    <mergeCell ref="B26:E28"/>
    <mergeCell ref="A12:A14"/>
    <mergeCell ref="B12:B14"/>
    <mergeCell ref="C12:C14"/>
    <mergeCell ref="D12:D14"/>
    <mergeCell ref="E12:E14"/>
    <mergeCell ref="A15:A24"/>
    <mergeCell ref="A2:E2"/>
    <mergeCell ref="A3:A5"/>
    <mergeCell ref="B3:B5"/>
    <mergeCell ref="C3:C5"/>
    <mergeCell ref="D3:D5"/>
    <mergeCell ref="E3:E5"/>
    <mergeCell ref="A9:A11"/>
    <mergeCell ref="C9:C11"/>
    <mergeCell ref="D9:D11"/>
    <mergeCell ref="E9:E11"/>
    <mergeCell ref="A6:A8"/>
    <mergeCell ref="E6:E8"/>
  </mergeCells>
  <dataValidations count="1">
    <dataValidation type="list" allowBlank="1" showInputMessage="1" showErrorMessage="1" sqref="B9:B11" xr:uid="{0E6B6461-6376-422F-84A5-CDE02666C705}">
      <formula1>INDIRECT(B6)</formula1>
    </dataValidation>
  </dataValidations>
  <hyperlinks>
    <hyperlink ref="D1" location="Indice!A1" display="Torna all'indice" xr:uid="{00000000-0004-0000-1B00-000000000000}"/>
  </hyperlinks>
  <pageMargins left="0.7" right="0.7" top="0.75" bottom="0.75" header="0.3" footer="0.3"/>
  <pageSetup paperSize="9" orientation="portrait" verticalDpi="4294967295" r:id="rId1"/>
  <extLst>
    <ext xmlns:x14="http://schemas.microsoft.com/office/spreadsheetml/2009/9/main" uri="{CCE6A557-97BC-4b89-ADB6-D9C93CAAB3DF}">
      <x14:dataValidations xmlns:xm="http://schemas.microsoft.com/office/excel/2006/main" count="1">
        <x14:dataValidation type="list" allowBlank="1" showInputMessage="1" showErrorMessage="1" xr:uid="{23E92CED-169E-4A65-A8D8-B725E8118A5A}">
          <x14:formula1>
            <xm:f>Obiettivi!$A$2:$A$5</xm:f>
          </x14:formula1>
          <xm:sqref>B6:B8</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Foglio9"/>
  <dimension ref="A1:I13"/>
  <sheetViews>
    <sheetView workbookViewId="0">
      <selection activeCell="C12" sqref="C12:C13"/>
    </sheetView>
  </sheetViews>
  <sheetFormatPr defaultRowHeight="15.75" x14ac:dyDescent="0.25"/>
  <cols>
    <col min="1" max="1" width="18.625" bestFit="1" customWidth="1"/>
    <col min="4" max="4" width="20.125" customWidth="1"/>
    <col min="5" max="5" width="24.625" customWidth="1"/>
  </cols>
  <sheetData>
    <row r="1" spans="1:9" x14ac:dyDescent="0.25">
      <c r="A1" t="s">
        <v>179</v>
      </c>
      <c r="C1" t="s">
        <v>730</v>
      </c>
      <c r="E1" t="s">
        <v>53</v>
      </c>
      <c r="G1" t="s">
        <v>617</v>
      </c>
      <c r="I1" t="s">
        <v>742</v>
      </c>
    </row>
    <row r="2" spans="1:9" x14ac:dyDescent="0.25">
      <c r="A2" s="38" t="s">
        <v>605</v>
      </c>
      <c r="C2" s="38" t="s">
        <v>605</v>
      </c>
      <c r="E2" s="38" t="s">
        <v>605</v>
      </c>
      <c r="G2" s="38" t="s">
        <v>605</v>
      </c>
      <c r="I2" s="38" t="s">
        <v>605</v>
      </c>
    </row>
    <row r="3" spans="1:9" x14ac:dyDescent="0.25">
      <c r="A3" t="s">
        <v>180</v>
      </c>
      <c r="C3" t="s">
        <v>737</v>
      </c>
      <c r="E3" t="s">
        <v>759</v>
      </c>
      <c r="G3" t="s">
        <v>740</v>
      </c>
      <c r="I3" t="s">
        <v>743</v>
      </c>
    </row>
    <row r="4" spans="1:9" x14ac:dyDescent="0.25">
      <c r="A4" t="s">
        <v>181</v>
      </c>
      <c r="C4" t="s">
        <v>736</v>
      </c>
      <c r="E4" t="s">
        <v>579</v>
      </c>
      <c r="G4" t="s">
        <v>741</v>
      </c>
      <c r="I4" t="s">
        <v>744</v>
      </c>
    </row>
    <row r="5" spans="1:9" x14ac:dyDescent="0.25">
      <c r="A5" t="s">
        <v>729</v>
      </c>
      <c r="C5" t="s">
        <v>731</v>
      </c>
      <c r="E5" t="s">
        <v>710</v>
      </c>
      <c r="G5" t="s">
        <v>739</v>
      </c>
    </row>
    <row r="6" spans="1:9" x14ac:dyDescent="0.25">
      <c r="A6" t="s">
        <v>772</v>
      </c>
      <c r="C6" t="s">
        <v>732</v>
      </c>
      <c r="E6" t="s">
        <v>711</v>
      </c>
    </row>
    <row r="7" spans="1:9" x14ac:dyDescent="0.25">
      <c r="C7" t="s">
        <v>733</v>
      </c>
      <c r="E7" t="s">
        <v>712</v>
      </c>
    </row>
    <row r="8" spans="1:9" x14ac:dyDescent="0.25">
      <c r="C8" t="s">
        <v>734</v>
      </c>
      <c r="E8" t="s">
        <v>713</v>
      </c>
    </row>
    <row r="9" spans="1:9" x14ac:dyDescent="0.25">
      <c r="C9" t="s">
        <v>735</v>
      </c>
    </row>
    <row r="10" spans="1:9" x14ac:dyDescent="0.25">
      <c r="C10" t="s">
        <v>738</v>
      </c>
    </row>
    <row r="11" spans="1:9" x14ac:dyDescent="0.25">
      <c r="C11" t="s">
        <v>754</v>
      </c>
    </row>
    <row r="12" spans="1:9" x14ac:dyDescent="0.25">
      <c r="C12" t="s">
        <v>929</v>
      </c>
    </row>
    <row r="13" spans="1:9" x14ac:dyDescent="0.25">
      <c r="C13" t="s">
        <v>930</v>
      </c>
    </row>
  </sheetData>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Foglio10"/>
  <dimension ref="A1:B33"/>
  <sheetViews>
    <sheetView workbookViewId="0">
      <selection activeCell="D24" sqref="D24"/>
    </sheetView>
  </sheetViews>
  <sheetFormatPr defaultRowHeight="15.75" x14ac:dyDescent="0.25"/>
  <cols>
    <col min="1" max="1" width="31.375" customWidth="1"/>
    <col min="2" max="2" width="44.125" customWidth="1"/>
  </cols>
  <sheetData>
    <row r="1" spans="1:2" x14ac:dyDescent="0.25">
      <c r="A1" t="s">
        <v>714</v>
      </c>
      <c r="B1" t="s">
        <v>715</v>
      </c>
    </row>
    <row r="2" spans="1:2" x14ac:dyDescent="0.25">
      <c r="A2" s="38" t="s">
        <v>605</v>
      </c>
      <c r="B2" s="38" t="s">
        <v>603</v>
      </c>
    </row>
    <row r="3" spans="1:2" x14ac:dyDescent="0.25">
      <c r="A3" t="s">
        <v>785</v>
      </c>
      <c r="B3" t="s">
        <v>816</v>
      </c>
    </row>
    <row r="4" spans="1:2" x14ac:dyDescent="0.25">
      <c r="A4" t="s">
        <v>786</v>
      </c>
      <c r="B4" t="s">
        <v>817</v>
      </c>
    </row>
    <row r="5" spans="1:2" x14ac:dyDescent="0.25">
      <c r="A5" t="s">
        <v>787</v>
      </c>
      <c r="B5" t="s">
        <v>818</v>
      </c>
    </row>
    <row r="6" spans="1:2" x14ac:dyDescent="0.25">
      <c r="A6" t="s">
        <v>788</v>
      </c>
      <c r="B6" t="s">
        <v>819</v>
      </c>
    </row>
    <row r="7" spans="1:2" x14ac:dyDescent="0.25">
      <c r="A7" t="s">
        <v>789</v>
      </c>
      <c r="B7" t="s">
        <v>820</v>
      </c>
    </row>
    <row r="8" spans="1:2" x14ac:dyDescent="0.25">
      <c r="A8" t="s">
        <v>790</v>
      </c>
      <c r="B8" t="s">
        <v>821</v>
      </c>
    </row>
    <row r="9" spans="1:2" x14ac:dyDescent="0.25">
      <c r="A9" t="s">
        <v>791</v>
      </c>
      <c r="B9" t="s">
        <v>822</v>
      </c>
    </row>
    <row r="10" spans="1:2" x14ac:dyDescent="0.25">
      <c r="A10" t="s">
        <v>792</v>
      </c>
      <c r="B10" t="s">
        <v>823</v>
      </c>
    </row>
    <row r="11" spans="1:2" x14ac:dyDescent="0.25">
      <c r="A11" t="s">
        <v>793</v>
      </c>
      <c r="B11" t="s">
        <v>824</v>
      </c>
    </row>
    <row r="12" spans="1:2" x14ac:dyDescent="0.25">
      <c r="A12" t="s">
        <v>794</v>
      </c>
      <c r="B12" t="s">
        <v>825</v>
      </c>
    </row>
    <row r="13" spans="1:2" x14ac:dyDescent="0.25">
      <c r="A13" t="s">
        <v>795</v>
      </c>
      <c r="B13" t="s">
        <v>826</v>
      </c>
    </row>
    <row r="14" spans="1:2" x14ac:dyDescent="0.25">
      <c r="A14" t="s">
        <v>796</v>
      </c>
      <c r="B14" t="s">
        <v>827</v>
      </c>
    </row>
    <row r="15" spans="1:2" x14ac:dyDescent="0.25">
      <c r="A15" t="s">
        <v>797</v>
      </c>
      <c r="B15" t="s">
        <v>828</v>
      </c>
    </row>
    <row r="16" spans="1:2" x14ac:dyDescent="0.25">
      <c r="A16" t="s">
        <v>798</v>
      </c>
      <c r="B16" t="s">
        <v>829</v>
      </c>
    </row>
    <row r="17" spans="1:2" x14ac:dyDescent="0.25">
      <c r="A17" t="s">
        <v>799</v>
      </c>
      <c r="B17" t="s">
        <v>830</v>
      </c>
    </row>
    <row r="18" spans="1:2" x14ac:dyDescent="0.25">
      <c r="A18" t="s">
        <v>800</v>
      </c>
      <c r="B18" t="s">
        <v>831</v>
      </c>
    </row>
    <row r="19" spans="1:2" x14ac:dyDescent="0.25">
      <c r="A19" t="s">
        <v>801</v>
      </c>
      <c r="B19" t="s">
        <v>832</v>
      </c>
    </row>
    <row r="20" spans="1:2" x14ac:dyDescent="0.25">
      <c r="A20" t="s">
        <v>802</v>
      </c>
      <c r="B20" t="s">
        <v>833</v>
      </c>
    </row>
    <row r="21" spans="1:2" x14ac:dyDescent="0.25">
      <c r="A21" t="s">
        <v>803</v>
      </c>
      <c r="B21" t="s">
        <v>834</v>
      </c>
    </row>
    <row r="22" spans="1:2" x14ac:dyDescent="0.25">
      <c r="A22" t="s">
        <v>804</v>
      </c>
      <c r="B22" t="s">
        <v>835</v>
      </c>
    </row>
    <row r="23" spans="1:2" x14ac:dyDescent="0.25">
      <c r="A23" t="s">
        <v>805</v>
      </c>
      <c r="B23" t="s">
        <v>836</v>
      </c>
    </row>
    <row r="24" spans="1:2" x14ac:dyDescent="0.25">
      <c r="A24" t="s">
        <v>806</v>
      </c>
      <c r="B24" t="s">
        <v>837</v>
      </c>
    </row>
    <row r="25" spans="1:2" x14ac:dyDescent="0.25">
      <c r="A25" t="s">
        <v>807</v>
      </c>
      <c r="B25" t="s">
        <v>838</v>
      </c>
    </row>
    <row r="26" spans="1:2" x14ac:dyDescent="0.25">
      <c r="A26" t="s">
        <v>808</v>
      </c>
      <c r="B26" t="s">
        <v>839</v>
      </c>
    </row>
    <row r="27" spans="1:2" x14ac:dyDescent="0.25">
      <c r="A27" t="s">
        <v>809</v>
      </c>
      <c r="B27" t="s">
        <v>840</v>
      </c>
    </row>
    <row r="28" spans="1:2" x14ac:dyDescent="0.25">
      <c r="A28" t="s">
        <v>810</v>
      </c>
      <c r="B28" t="s">
        <v>841</v>
      </c>
    </row>
    <row r="29" spans="1:2" x14ac:dyDescent="0.25">
      <c r="A29" t="s">
        <v>811</v>
      </c>
      <c r="B29" t="s">
        <v>842</v>
      </c>
    </row>
    <row r="30" spans="1:2" x14ac:dyDescent="0.25">
      <c r="A30" t="s">
        <v>812</v>
      </c>
      <c r="B30" t="s">
        <v>843</v>
      </c>
    </row>
    <row r="31" spans="1:2" x14ac:dyDescent="0.25">
      <c r="A31" t="s">
        <v>813</v>
      </c>
      <c r="B31" t="s">
        <v>844</v>
      </c>
    </row>
    <row r="32" spans="1:2" x14ac:dyDescent="0.25">
      <c r="A32" t="s">
        <v>814</v>
      </c>
      <c r="B32" t="s">
        <v>845</v>
      </c>
    </row>
    <row r="33" spans="1:2" x14ac:dyDescent="0.25">
      <c r="A33" t="s">
        <v>815</v>
      </c>
      <c r="B33" t="s">
        <v>846</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Foglio11"/>
  <dimension ref="A1:J21"/>
  <sheetViews>
    <sheetView topLeftCell="A9" workbookViewId="0">
      <selection activeCell="G19" sqref="G19"/>
    </sheetView>
  </sheetViews>
  <sheetFormatPr defaultRowHeight="15.75" x14ac:dyDescent="0.25"/>
  <sheetData>
    <row r="1" spans="1:9" x14ac:dyDescent="0.25">
      <c r="A1" t="s">
        <v>718</v>
      </c>
    </row>
    <row r="2" spans="1:9" x14ac:dyDescent="0.25">
      <c r="A2" s="38" t="s">
        <v>605</v>
      </c>
    </row>
    <row r="3" spans="1:9" x14ac:dyDescent="0.25">
      <c r="A3" t="s">
        <v>724</v>
      </c>
    </row>
    <row r="4" spans="1:9" x14ac:dyDescent="0.25">
      <c r="A4" t="s">
        <v>755</v>
      </c>
      <c r="F4" s="70"/>
      <c r="G4" s="70"/>
      <c r="H4" s="70"/>
      <c r="I4" s="70"/>
    </row>
    <row r="5" spans="1:9" x14ac:dyDescent="0.25">
      <c r="A5" t="s">
        <v>756</v>
      </c>
      <c r="F5" s="70"/>
      <c r="G5" s="70"/>
      <c r="H5" s="70"/>
      <c r="I5" s="70"/>
    </row>
    <row r="6" spans="1:9" x14ac:dyDescent="0.25">
      <c r="A6" t="s">
        <v>725</v>
      </c>
    </row>
    <row r="7" spans="1:9" x14ac:dyDescent="0.25">
      <c r="A7" t="s">
        <v>719</v>
      </c>
    </row>
    <row r="8" spans="1:9" x14ac:dyDescent="0.25">
      <c r="A8" t="s">
        <v>726</v>
      </c>
    </row>
    <row r="9" spans="1:9" x14ac:dyDescent="0.25">
      <c r="A9" t="s">
        <v>727</v>
      </c>
    </row>
    <row r="10" spans="1:9" x14ac:dyDescent="0.25">
      <c r="A10" t="s">
        <v>728</v>
      </c>
    </row>
    <row r="11" spans="1:9" x14ac:dyDescent="0.25">
      <c r="A11" t="s">
        <v>720</v>
      </c>
    </row>
    <row r="12" spans="1:9" x14ac:dyDescent="0.25">
      <c r="A12" t="s">
        <v>721</v>
      </c>
    </row>
    <row r="13" spans="1:9" x14ac:dyDescent="0.25">
      <c r="A13" t="s">
        <v>774</v>
      </c>
    </row>
    <row r="14" spans="1:9" x14ac:dyDescent="0.25">
      <c r="A14" t="s">
        <v>773</v>
      </c>
    </row>
    <row r="15" spans="1:9" x14ac:dyDescent="0.25">
      <c r="A15" t="s">
        <v>775</v>
      </c>
    </row>
    <row r="16" spans="1:9" x14ac:dyDescent="0.25">
      <c r="A16" t="s">
        <v>722</v>
      </c>
    </row>
    <row r="17" spans="1:10" x14ac:dyDescent="0.25">
      <c r="A17" t="s">
        <v>723</v>
      </c>
      <c r="H17" s="70"/>
      <c r="I17" s="70"/>
      <c r="J17" s="70"/>
    </row>
    <row r="18" spans="1:10" x14ac:dyDescent="0.25">
      <c r="A18" t="s">
        <v>745</v>
      </c>
    </row>
    <row r="19" spans="1:10" x14ac:dyDescent="0.25">
      <c r="A19" t="s">
        <v>757</v>
      </c>
    </row>
    <row r="20" spans="1:10" x14ac:dyDescent="0.25">
      <c r="A20" t="s">
        <v>758</v>
      </c>
    </row>
    <row r="21" spans="1:10" x14ac:dyDescent="0.25">
      <c r="A21" s="71" t="s">
        <v>746</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03FAF-7BEC-48B9-9923-9EA92D273196}">
  <dimension ref="A1:C6"/>
  <sheetViews>
    <sheetView tabSelected="1" workbookViewId="0">
      <selection activeCell="B5" sqref="B5:B6"/>
    </sheetView>
  </sheetViews>
  <sheetFormatPr defaultRowHeight="15.75" x14ac:dyDescent="0.25"/>
  <cols>
    <col min="1" max="1" width="71.375" customWidth="1"/>
    <col min="2" max="2" width="61.875" customWidth="1"/>
    <col min="3" max="3" width="17.125" customWidth="1"/>
  </cols>
  <sheetData>
    <row r="1" spans="1:3" ht="15" customHeight="1" x14ac:dyDescent="0.25">
      <c r="A1" s="44" t="s">
        <v>632</v>
      </c>
    </row>
    <row r="2" spans="1:3" ht="46.5" customHeight="1" x14ac:dyDescent="0.35">
      <c r="A2" s="230" t="s">
        <v>861</v>
      </c>
      <c r="B2" s="231"/>
      <c r="C2" s="124" t="s">
        <v>879</v>
      </c>
    </row>
    <row r="3" spans="1:3" ht="66.75" customHeight="1" x14ac:dyDescent="0.25">
      <c r="A3" s="87" t="s">
        <v>859</v>
      </c>
      <c r="B3" s="88"/>
      <c r="C3" s="125" t="s">
        <v>937</v>
      </c>
    </row>
    <row r="4" spans="1:3" ht="63" customHeight="1" x14ac:dyDescent="0.25">
      <c r="A4" s="87" t="s">
        <v>860</v>
      </c>
      <c r="B4" s="88"/>
      <c r="C4" s="125" t="s">
        <v>937</v>
      </c>
    </row>
    <row r="5" spans="1:3" ht="42" customHeight="1" x14ac:dyDescent="0.25">
      <c r="A5" s="228"/>
      <c r="B5" s="228"/>
    </row>
    <row r="6" spans="1:3" x14ac:dyDescent="0.25">
      <c r="A6" s="229"/>
      <c r="B6" s="229"/>
    </row>
  </sheetData>
  <mergeCells count="3">
    <mergeCell ref="A5:A6"/>
    <mergeCell ref="B5:B6"/>
    <mergeCell ref="A2:B2"/>
  </mergeCells>
  <conditionalFormatting sqref="C3:C4">
    <cfRule type="expression" dxfId="0" priority="1">
      <formula>LEN(SUBSTITUTE(#REF!," ",""))&gt;1500</formula>
    </cfRule>
  </conditionalFormatting>
  <dataValidations count="1">
    <dataValidation allowBlank="1" showInputMessage="1" showErrorMessage="1" prompt="Descrivere in max 1.000 caratteri" sqref="B3:B4" xr:uid="{6680B67A-6375-47ED-94CB-456A79A64BA9}"/>
  </dataValidations>
  <hyperlinks>
    <hyperlink ref="A1" location="Indice!A1" display="Torna all'indice" xr:uid="{1F90C060-50A6-4A30-9BC1-D2715AAC6FB0}"/>
  </hyperlink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A27"/>
  <sheetViews>
    <sheetView topLeftCell="A11" workbookViewId="0">
      <selection activeCell="D5" sqref="D5"/>
    </sheetView>
  </sheetViews>
  <sheetFormatPr defaultRowHeight="15.75" x14ac:dyDescent="0.25"/>
  <sheetData>
    <row r="1" spans="1:1" x14ac:dyDescent="0.25">
      <c r="A1" s="1" t="s">
        <v>10</v>
      </c>
    </row>
    <row r="2" spans="1:1" x14ac:dyDescent="0.25">
      <c r="A2" t="s">
        <v>421</v>
      </c>
    </row>
    <row r="3" spans="1:1" x14ac:dyDescent="0.25">
      <c r="A3" t="s">
        <v>398</v>
      </c>
    </row>
    <row r="4" spans="1:1" x14ac:dyDescent="0.25">
      <c r="A4" t="s">
        <v>399</v>
      </c>
    </row>
    <row r="5" spans="1:1" x14ac:dyDescent="0.25">
      <c r="A5" t="s">
        <v>400</v>
      </c>
    </row>
    <row r="6" spans="1:1" x14ac:dyDescent="0.25">
      <c r="A6" t="s">
        <v>401</v>
      </c>
    </row>
    <row r="7" spans="1:1" x14ac:dyDescent="0.25">
      <c r="A7" t="s">
        <v>402</v>
      </c>
    </row>
    <row r="8" spans="1:1" x14ac:dyDescent="0.25">
      <c r="A8" t="s">
        <v>403</v>
      </c>
    </row>
    <row r="9" spans="1:1" x14ac:dyDescent="0.25">
      <c r="A9" t="s">
        <v>404</v>
      </c>
    </row>
    <row r="10" spans="1:1" x14ac:dyDescent="0.25">
      <c r="A10" t="s">
        <v>405</v>
      </c>
    </row>
    <row r="11" spans="1:1" x14ac:dyDescent="0.25">
      <c r="A11" t="s">
        <v>406</v>
      </c>
    </row>
    <row r="12" spans="1:1" x14ac:dyDescent="0.25">
      <c r="A12" t="s">
        <v>407</v>
      </c>
    </row>
    <row r="13" spans="1:1" x14ac:dyDescent="0.25">
      <c r="A13" t="s">
        <v>408</v>
      </c>
    </row>
    <row r="14" spans="1:1" x14ac:dyDescent="0.25">
      <c r="A14" t="s">
        <v>409</v>
      </c>
    </row>
    <row r="15" spans="1:1" x14ac:dyDescent="0.25">
      <c r="A15" t="s">
        <v>658</v>
      </c>
    </row>
    <row r="16" spans="1:1" x14ac:dyDescent="0.25">
      <c r="A16" t="s">
        <v>410</v>
      </c>
    </row>
    <row r="17" spans="1:1" x14ac:dyDescent="0.25">
      <c r="A17" t="s">
        <v>411</v>
      </c>
    </row>
    <row r="18" spans="1:1" x14ac:dyDescent="0.25">
      <c r="A18" t="s">
        <v>412</v>
      </c>
    </row>
    <row r="19" spans="1:1" x14ac:dyDescent="0.25">
      <c r="A19" t="s">
        <v>413</v>
      </c>
    </row>
    <row r="20" spans="1:1" x14ac:dyDescent="0.25">
      <c r="A20" t="s">
        <v>414</v>
      </c>
    </row>
    <row r="21" spans="1:1" x14ac:dyDescent="0.25">
      <c r="A21" t="s">
        <v>415</v>
      </c>
    </row>
    <row r="22" spans="1:1" x14ac:dyDescent="0.25">
      <c r="A22" t="s">
        <v>416</v>
      </c>
    </row>
    <row r="23" spans="1:1" x14ac:dyDescent="0.25">
      <c r="A23" t="s">
        <v>417</v>
      </c>
    </row>
    <row r="24" spans="1:1" x14ac:dyDescent="0.25">
      <c r="A24" t="s">
        <v>418</v>
      </c>
    </row>
    <row r="25" spans="1:1" x14ac:dyDescent="0.25">
      <c r="A25" t="s">
        <v>419</v>
      </c>
    </row>
    <row r="26" spans="1:1" x14ac:dyDescent="0.25">
      <c r="A26" t="s">
        <v>660</v>
      </c>
    </row>
    <row r="27" spans="1:1" x14ac:dyDescent="0.25">
      <c r="A27" t="s">
        <v>121</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Foglio12"/>
  <dimension ref="A1:G14"/>
  <sheetViews>
    <sheetView zoomScale="85" zoomScaleNormal="85" workbookViewId="0">
      <selection activeCell="I4" sqref="I4"/>
    </sheetView>
  </sheetViews>
  <sheetFormatPr defaultRowHeight="15.75" x14ac:dyDescent="0.25"/>
  <cols>
    <col min="1" max="1" width="38.625" customWidth="1"/>
    <col min="2" max="4" width="25.125" customWidth="1"/>
  </cols>
  <sheetData>
    <row r="1" spans="1:7" ht="21" x14ac:dyDescent="0.35">
      <c r="A1" s="89" t="s">
        <v>910</v>
      </c>
      <c r="B1" s="89" t="s">
        <v>906</v>
      </c>
      <c r="C1" s="89" t="s">
        <v>907</v>
      </c>
      <c r="D1" s="89" t="s">
        <v>908</v>
      </c>
      <c r="E1" s="1"/>
      <c r="F1" s="1"/>
      <c r="G1" s="1"/>
    </row>
    <row r="2" spans="1:7" x14ac:dyDescent="0.25">
      <c r="A2" s="38" t="s">
        <v>605</v>
      </c>
      <c r="B2" s="38" t="s">
        <v>605</v>
      </c>
      <c r="C2" s="38" t="s">
        <v>605</v>
      </c>
      <c r="D2" s="38" t="s">
        <v>605</v>
      </c>
      <c r="E2" s="64"/>
      <c r="F2" s="64"/>
      <c r="G2" s="64"/>
    </row>
    <row r="3" spans="1:7" ht="174" customHeight="1" x14ac:dyDescent="0.25">
      <c r="A3" s="80" t="s">
        <v>909</v>
      </c>
      <c r="B3" s="94" t="s">
        <v>849</v>
      </c>
      <c r="C3" s="93" t="s">
        <v>852</v>
      </c>
      <c r="D3" s="97" t="s">
        <v>855</v>
      </c>
      <c r="F3" s="64"/>
      <c r="G3" s="64"/>
    </row>
    <row r="4" spans="1:7" ht="89.25" x14ac:dyDescent="0.25">
      <c r="A4" s="80" t="s">
        <v>931</v>
      </c>
      <c r="B4" s="94" t="s">
        <v>850</v>
      </c>
      <c r="C4" s="93" t="s">
        <v>853</v>
      </c>
      <c r="D4" s="97" t="s">
        <v>856</v>
      </c>
      <c r="F4" s="64"/>
      <c r="G4" s="64"/>
    </row>
    <row r="5" spans="1:7" ht="114.75" x14ac:dyDescent="0.25">
      <c r="A5" s="81" t="s">
        <v>911</v>
      </c>
      <c r="B5" s="95" t="s">
        <v>851</v>
      </c>
      <c r="C5" s="93" t="s">
        <v>854</v>
      </c>
      <c r="D5" s="97" t="s">
        <v>857</v>
      </c>
    </row>
    <row r="6" spans="1:7" x14ac:dyDescent="0.25">
      <c r="A6" s="81"/>
      <c r="B6" s="81"/>
      <c r="C6" s="64"/>
    </row>
    <row r="7" spans="1:7" ht="25.5" customHeight="1" x14ac:dyDescent="0.25">
      <c r="A7" s="80"/>
      <c r="C7" s="232"/>
    </row>
    <row r="8" spans="1:7" x14ac:dyDescent="0.25">
      <c r="A8" s="80"/>
      <c r="C8" s="233"/>
    </row>
    <row r="9" spans="1:7" x14ac:dyDescent="0.25">
      <c r="A9" s="80"/>
      <c r="C9" s="233"/>
    </row>
    <row r="10" spans="1:7" x14ac:dyDescent="0.25">
      <c r="A10" s="80"/>
      <c r="B10" s="96"/>
      <c r="C10" s="64"/>
    </row>
    <row r="11" spans="1:7" x14ac:dyDescent="0.25">
      <c r="A11" s="80"/>
      <c r="C11" s="232"/>
    </row>
    <row r="12" spans="1:7" x14ac:dyDescent="0.25">
      <c r="A12" s="80"/>
      <c r="C12" s="233"/>
    </row>
    <row r="13" spans="1:7" x14ac:dyDescent="0.25">
      <c r="A13" s="80"/>
      <c r="C13" s="233"/>
    </row>
    <row r="14" spans="1:7" x14ac:dyDescent="0.25">
      <c r="A14" s="69"/>
    </row>
  </sheetData>
  <mergeCells count="2">
    <mergeCell ref="C7:C9"/>
    <mergeCell ref="C11:C13"/>
  </mergeCells>
  <phoneticPr fontId="35" type="noConversion"/>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Foglio13"/>
  <dimension ref="A1:E29"/>
  <sheetViews>
    <sheetView workbookViewId="0">
      <selection activeCell="E2" sqref="E2:E3"/>
    </sheetView>
  </sheetViews>
  <sheetFormatPr defaultRowHeight="15.75" x14ac:dyDescent="0.25"/>
  <cols>
    <col min="1" max="1" width="71.25" customWidth="1"/>
    <col min="3" max="3" width="49.75" customWidth="1"/>
  </cols>
  <sheetData>
    <row r="1" spans="1:5" x14ac:dyDescent="0.25">
      <c r="A1" t="s">
        <v>771</v>
      </c>
      <c r="B1" s="98" t="s">
        <v>765</v>
      </c>
      <c r="C1" s="30" t="s">
        <v>890</v>
      </c>
      <c r="D1" s="30" t="s">
        <v>891</v>
      </c>
      <c r="E1" s="30" t="s">
        <v>892</v>
      </c>
    </row>
    <row r="2" spans="1:5" ht="44.25" customHeight="1" x14ac:dyDescent="0.25">
      <c r="A2" s="98" t="s">
        <v>765</v>
      </c>
      <c r="C2" s="82" t="s">
        <v>886</v>
      </c>
      <c r="D2" s="92" t="s">
        <v>893</v>
      </c>
      <c r="E2" s="82" t="s">
        <v>897</v>
      </c>
    </row>
    <row r="3" spans="1:5" ht="44.25" customHeight="1" x14ac:dyDescent="0.25">
      <c r="A3" s="30" t="s">
        <v>890</v>
      </c>
      <c r="C3" s="82" t="s">
        <v>887</v>
      </c>
      <c r="D3" s="92" t="s">
        <v>894</v>
      </c>
      <c r="E3" s="82" t="s">
        <v>898</v>
      </c>
    </row>
    <row r="4" spans="1:5" ht="44.25" customHeight="1" x14ac:dyDescent="0.25">
      <c r="A4" s="30" t="s">
        <v>912</v>
      </c>
      <c r="C4" s="82" t="s">
        <v>888</v>
      </c>
      <c r="D4" s="92" t="s">
        <v>895</v>
      </c>
    </row>
    <row r="5" spans="1:5" ht="44.25" customHeight="1" x14ac:dyDescent="0.25">
      <c r="A5" s="30" t="s">
        <v>892</v>
      </c>
      <c r="C5" s="82" t="s">
        <v>889</v>
      </c>
      <c r="D5" s="92" t="s">
        <v>896</v>
      </c>
    </row>
    <row r="6" spans="1:5" ht="44.25" customHeight="1" x14ac:dyDescent="0.25"/>
    <row r="7" spans="1:5" ht="44.25" customHeight="1" x14ac:dyDescent="0.25"/>
    <row r="8" spans="1:5" ht="44.25" customHeight="1" x14ac:dyDescent="0.25"/>
    <row r="9" spans="1:5" ht="44.25" customHeight="1" x14ac:dyDescent="0.25"/>
    <row r="10" spans="1:5" ht="44.25" customHeight="1" x14ac:dyDescent="0.25"/>
    <row r="11" spans="1:5" ht="44.25" customHeight="1" x14ac:dyDescent="0.25"/>
    <row r="12" spans="1:5" ht="44.25" customHeight="1" x14ac:dyDescent="0.25">
      <c r="A12" s="91" t="s">
        <v>866</v>
      </c>
    </row>
    <row r="13" spans="1:5" ht="44.25" customHeight="1" x14ac:dyDescent="0.25">
      <c r="A13" s="82" t="s">
        <v>867</v>
      </c>
    </row>
    <row r="14" spans="1:5" ht="44.25" customHeight="1" x14ac:dyDescent="0.25">
      <c r="A14" s="82" t="s">
        <v>868</v>
      </c>
    </row>
    <row r="15" spans="1:5" ht="44.25" customHeight="1" x14ac:dyDescent="0.25">
      <c r="A15" s="82" t="s">
        <v>869</v>
      </c>
    </row>
    <row r="16" spans="1:5" ht="44.25" customHeight="1" x14ac:dyDescent="0.25">
      <c r="A16" s="82" t="s">
        <v>870</v>
      </c>
    </row>
    <row r="19" spans="1:1" ht="25.5" x14ac:dyDescent="0.25">
      <c r="A19" s="91" t="s">
        <v>875</v>
      </c>
    </row>
    <row r="20" spans="1:1" x14ac:dyDescent="0.25">
      <c r="A20" s="92" t="s">
        <v>871</v>
      </c>
    </row>
    <row r="21" spans="1:1" x14ac:dyDescent="0.25">
      <c r="A21" s="92" t="s">
        <v>872</v>
      </c>
    </row>
    <row r="22" spans="1:1" x14ac:dyDescent="0.25">
      <c r="A22" s="92" t="s">
        <v>873</v>
      </c>
    </row>
    <row r="23" spans="1:1" x14ac:dyDescent="0.25">
      <c r="A23" s="92" t="s">
        <v>874</v>
      </c>
    </row>
    <row r="26" spans="1:1" ht="51" x14ac:dyDescent="0.25">
      <c r="A26" s="91" t="s">
        <v>876</v>
      </c>
    </row>
    <row r="27" spans="1:1" ht="51" x14ac:dyDescent="0.25">
      <c r="A27" s="82" t="s">
        <v>877</v>
      </c>
    </row>
    <row r="28" spans="1:1" ht="76.5" x14ac:dyDescent="0.25">
      <c r="A28" s="82" t="s">
        <v>878</v>
      </c>
    </row>
    <row r="29" spans="1:1" x14ac:dyDescent="0.25">
      <c r="A29" s="82"/>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18E30-5633-484D-90DE-531AAA6BCBBC}">
  <dimension ref="A2:A10"/>
  <sheetViews>
    <sheetView workbookViewId="0">
      <selection activeCell="A21" sqref="A21"/>
    </sheetView>
  </sheetViews>
  <sheetFormatPr defaultRowHeight="15.75" x14ac:dyDescent="0.25"/>
  <cols>
    <col min="1" max="1" width="141" customWidth="1"/>
  </cols>
  <sheetData>
    <row r="2" spans="1:1" x14ac:dyDescent="0.25">
      <c r="A2" s="82" t="s">
        <v>915</v>
      </c>
    </row>
    <row r="3" spans="1:1" x14ac:dyDescent="0.25">
      <c r="A3" s="82" t="s">
        <v>916</v>
      </c>
    </row>
    <row r="4" spans="1:1" x14ac:dyDescent="0.25">
      <c r="A4" s="82" t="s">
        <v>917</v>
      </c>
    </row>
    <row r="5" spans="1:1" x14ac:dyDescent="0.25">
      <c r="A5" s="82" t="s">
        <v>918</v>
      </c>
    </row>
    <row r="6" spans="1:1" x14ac:dyDescent="0.25">
      <c r="A6" s="82" t="s">
        <v>919</v>
      </c>
    </row>
    <row r="7" spans="1:1" x14ac:dyDescent="0.25">
      <c r="A7" s="83" t="s">
        <v>922</v>
      </c>
    </row>
    <row r="8" spans="1:1" x14ac:dyDescent="0.25">
      <c r="A8" s="83" t="s">
        <v>920</v>
      </c>
    </row>
    <row r="9" spans="1:1" x14ac:dyDescent="0.25">
      <c r="A9" s="83" t="s">
        <v>921</v>
      </c>
    </row>
    <row r="10" spans="1:1" x14ac:dyDescent="0.25">
      <c r="A10" s="82" t="s">
        <v>885</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Foglio14"/>
  <dimension ref="A1:I8"/>
  <sheetViews>
    <sheetView workbookViewId="0">
      <selection activeCell="A2" sqref="A2"/>
    </sheetView>
  </sheetViews>
  <sheetFormatPr defaultRowHeight="15.75" x14ac:dyDescent="0.25"/>
  <cols>
    <col min="1" max="2" width="62" bestFit="1" customWidth="1"/>
    <col min="4" max="4" width="13" customWidth="1"/>
    <col min="6" max="6" width="20.375" customWidth="1"/>
    <col min="8" max="8" width="48.5" customWidth="1"/>
    <col min="9" max="9" width="24.75" customWidth="1"/>
  </cols>
  <sheetData>
    <row r="1" spans="1:9" x14ac:dyDescent="0.25">
      <c r="A1" s="1" t="s">
        <v>703</v>
      </c>
      <c r="B1" s="1" t="s">
        <v>749</v>
      </c>
      <c r="D1" s="1" t="s">
        <v>750</v>
      </c>
      <c r="F1" s="1" t="s">
        <v>764</v>
      </c>
      <c r="G1" s="1" t="s">
        <v>765</v>
      </c>
      <c r="H1" s="1" t="s">
        <v>749</v>
      </c>
      <c r="I1" s="1" t="s">
        <v>751</v>
      </c>
    </row>
    <row r="2" spans="1:9" x14ac:dyDescent="0.25">
      <c r="A2" s="38" t="s">
        <v>421</v>
      </c>
      <c r="B2" s="38" t="s">
        <v>421</v>
      </c>
      <c r="D2" s="38" t="s">
        <v>421</v>
      </c>
      <c r="F2" t="s">
        <v>765</v>
      </c>
      <c r="H2" t="s">
        <v>285</v>
      </c>
      <c r="I2" t="s">
        <v>769</v>
      </c>
    </row>
    <row r="3" spans="1:9" x14ac:dyDescent="0.25">
      <c r="A3" t="s">
        <v>747</v>
      </c>
      <c r="B3" t="s">
        <v>594</v>
      </c>
      <c r="D3" t="s">
        <v>752</v>
      </c>
      <c r="F3" t="s">
        <v>749</v>
      </c>
      <c r="H3" t="s">
        <v>277</v>
      </c>
      <c r="I3" t="s">
        <v>770</v>
      </c>
    </row>
    <row r="4" spans="1:9" x14ac:dyDescent="0.25">
      <c r="A4" t="s">
        <v>748</v>
      </c>
      <c r="B4" t="s">
        <v>595</v>
      </c>
      <c r="D4" t="s">
        <v>753</v>
      </c>
      <c r="F4" t="s">
        <v>751</v>
      </c>
      <c r="H4" t="s">
        <v>763</v>
      </c>
      <c r="I4" t="s">
        <v>761</v>
      </c>
    </row>
    <row r="5" spans="1:9" x14ac:dyDescent="0.25">
      <c r="H5" t="s">
        <v>768</v>
      </c>
      <c r="I5" t="s">
        <v>760</v>
      </c>
    </row>
    <row r="6" spans="1:9" x14ac:dyDescent="0.25">
      <c r="H6" t="s">
        <v>767</v>
      </c>
      <c r="I6" t="s">
        <v>762</v>
      </c>
    </row>
    <row r="7" spans="1:9" x14ac:dyDescent="0.25">
      <c r="H7" t="s">
        <v>766</v>
      </c>
      <c r="I7" t="s">
        <v>284</v>
      </c>
    </row>
    <row r="8" spans="1:9" x14ac:dyDescent="0.25">
      <c r="H8" t="s">
        <v>121</v>
      </c>
      <c r="I8" t="s">
        <v>121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17</vt:i4>
      </vt:variant>
      <vt:variant>
        <vt:lpstr>Intervalli denominati</vt:lpstr>
      </vt:variant>
      <vt:variant>
        <vt:i4>13</vt:i4>
      </vt:variant>
    </vt:vector>
  </HeadingPairs>
  <TitlesOfParts>
    <vt:vector size="30" baseType="lpstr">
      <vt:lpstr>Introduzione</vt:lpstr>
      <vt:lpstr>Privacy Policy</vt:lpstr>
      <vt:lpstr>Info generali</vt:lpstr>
      <vt:lpstr>Partenariato</vt:lpstr>
      <vt:lpstr>Attività e Costi</vt:lpstr>
      <vt:lpstr>Piano finanziario generale</vt:lpstr>
      <vt:lpstr>Qualità del team di progetto</vt:lpstr>
      <vt:lpstr>Quadro logico</vt:lpstr>
      <vt:lpstr>Info Gen</vt:lpstr>
      <vt:lpstr>Keyword</vt:lpstr>
      <vt:lpstr>Partner</vt:lpstr>
      <vt:lpstr>Coerenza con il territorio</vt:lpstr>
      <vt:lpstr>Settore</vt:lpstr>
      <vt:lpstr>Obiettivi</vt:lpstr>
      <vt:lpstr>Attività</vt:lpstr>
      <vt:lpstr>Beneficiari</vt:lpstr>
      <vt:lpstr>Trasferibilità e Diss.</vt:lpstr>
      <vt:lpstr>_1_Realizzazione_e_gestione_di_punti_di_ascolto_accoglienza_e_incubatori_di_idee_per_le_imprese_allo_scopo_di_far_emergere_e_individuare_le_idee_innovative</vt:lpstr>
      <vt:lpstr>_2_Organizzazione_di_interventi_formativi__informativi__dimostrativi_e_di_consulenza_integrati_tra_loro_e_diretti_alle_imprese_agricole</vt:lpstr>
      <vt:lpstr>_3_Accompagnamento_alla_nascita_o_potenziamento_di_aziende_dimostrative_e_realizzazione_su_piccola_scala_di_prove_sperimentali_e_di_collaudo_dell’innovazione_e_scambi_di_conoscenze_peer_to_peer_anche_a_supporto_dell_attività_di_cui_ai_punti_precedenti</vt:lpstr>
      <vt:lpstr>Attività!_Hlk210119760</vt:lpstr>
      <vt:lpstr>Attività!_Hlk212482189</vt:lpstr>
      <vt:lpstr>Azione</vt:lpstr>
      <vt:lpstr>Disseminazione</vt:lpstr>
      <vt:lpstr>Divulgazione</vt:lpstr>
      <vt:lpstr>OG.1_promuovere_un_settore_agricolo_intelligente__competitivo__resiliente_e_diversificato_che_garantisca_la_sicurezza_alimentare_a_lungo_termine</vt:lpstr>
      <vt:lpstr>OG.2_sostenere_e_rafforzare_la_tutela_dell_ambiente__compresa_la_biodiversita_e_l_azione_per_il_clima_e_contribuire_al_raggiungimento_degli_obiettivi_dell_Unione_in_materia_di_ambiente_e_clima__compresi_gli_impegni_assunti_a_norma_dell_accordo_di_Parigi</vt:lpstr>
      <vt:lpstr>OG.3_rafforzare_il_tessuto_socioeconomico_delle_zone_rurali</vt:lpstr>
      <vt:lpstr>OG.3_rafforzare_il_tessuto_socioeconomico_delle_zone_rurali.</vt:lpstr>
      <vt:lpstr>Seleziona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 di Microsoft Office</dc:creator>
  <cp:lastModifiedBy>Silvia Poddesu</cp:lastModifiedBy>
  <cp:lastPrinted>2019-06-17T13:36:05Z</cp:lastPrinted>
  <dcterms:created xsi:type="dcterms:W3CDTF">2017-01-27T08:35:35Z</dcterms:created>
  <dcterms:modified xsi:type="dcterms:W3CDTF">2026-01-07T11:25:16Z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18c1f310-0024-4b25-b26b-c9e40a089d18</vt:lpwstr>
  </property>
</Properties>
</file>