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192.168.224.105\dati\GAB\EfficientamentoEnergetico\PROGRAMMAZIONE 21-27\000_PROGRAMMA_UdP\AVVISO ILLUMINAZIONE\250923_DETERMINA PROROGA TERMINI AVVISO IP\"/>
    </mc:Choice>
  </mc:AlternateContent>
  <xr:revisionPtr revIDLastSave="0" documentId="13_ncr:1_{0CB890A4-7F3A-483B-9E06-2330E648FA9D}" xr6:coauthVersionLast="47" xr6:coauthVersionMax="47" xr10:uidLastSave="{00000000-0000-0000-0000-000000000000}"/>
  <bookViews>
    <workbookView xWindow="-110" yWindow="-110" windowWidth="38620" windowHeight="21100" tabRatio="800" xr2:uid="{00000000-000D-0000-FFFF-FFFF00000000}"/>
  </bookViews>
  <sheets>
    <sheet name="COPERTINA" sheetId="36" r:id="rId1"/>
    <sheet name="DATI DI PARTENZA" sheetId="1" r:id="rId2"/>
    <sheet name="PdI_1" sheetId="2" r:id="rId3"/>
    <sheet name="PdI_2" sheetId="11" r:id="rId4"/>
    <sheet name="PdI_3" sheetId="35" r:id="rId5"/>
    <sheet name="PdI_4" sheetId="13" r:id="rId6"/>
    <sheet name="PdI_5" sheetId="14" r:id="rId7"/>
    <sheet name="PdI_6" sheetId="15" r:id="rId8"/>
    <sheet name="PdI_7" sheetId="16" r:id="rId9"/>
    <sheet name="PdI_8" sheetId="17" r:id="rId10"/>
    <sheet name="PdI_9" sheetId="18" r:id="rId11"/>
    <sheet name="PdI_10" sheetId="19" r:id="rId12"/>
    <sheet name="PdI_11" sheetId="20" r:id="rId13"/>
    <sheet name="PdI_12" sheetId="21" r:id="rId14"/>
    <sheet name="PdI_13" sheetId="22" r:id="rId15"/>
    <sheet name="PdI_14" sheetId="23" r:id="rId16"/>
    <sheet name="PdI_15" sheetId="24" r:id="rId17"/>
    <sheet name="PdI_16" sheetId="25" r:id="rId18"/>
    <sheet name="PdI_17" sheetId="26" r:id="rId19"/>
    <sheet name="PdI_18" sheetId="27" r:id="rId20"/>
    <sheet name="PdI_19" sheetId="28" r:id="rId21"/>
    <sheet name="PdI_20" sheetId="29" r:id="rId22"/>
    <sheet name="PdI_21" sheetId="30" r:id="rId23"/>
    <sheet name="PdI_22" sheetId="31" r:id="rId24"/>
    <sheet name="PdI_23" sheetId="32" r:id="rId25"/>
    <sheet name="PdI_24" sheetId="33" r:id="rId26"/>
    <sheet name="PdI_25" sheetId="34" r:id="rId27"/>
    <sheet name="RIEPILOGO" sheetId="3" r:id="rId28"/>
  </sheets>
  <definedNames>
    <definedName name="_xlnm.Print_Area" localSheetId="0">COPERTINA!#REF!</definedName>
    <definedName name="_xlnm.Print_Area" localSheetId="1">'DATI DI PARTENZA'!$A$1:$G$17</definedName>
    <definedName name="_xlnm.Print_Area" localSheetId="27">RIEPILOGO!$A$1:$C$46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64" i="3" l="1"/>
  <c r="A3" i="20"/>
  <c r="A3" i="21"/>
  <c r="A3" i="22"/>
  <c r="A3" i="23"/>
  <c r="A3" i="24"/>
  <c r="A3" i="25"/>
  <c r="A3" i="26"/>
  <c r="A3" i="27"/>
  <c r="A3" i="28"/>
  <c r="A3" i="29"/>
  <c r="A3" i="30"/>
  <c r="A3" i="31"/>
  <c r="A3" i="32"/>
  <c r="A3" i="33"/>
  <c r="A3" i="34"/>
  <c r="A3" i="19"/>
  <c r="A3" i="18"/>
  <c r="A3" i="17"/>
  <c r="A3" i="16"/>
  <c r="A3" i="15"/>
  <c r="A3" i="14"/>
  <c r="A3" i="13"/>
  <c r="A3" i="35"/>
  <c r="A3" i="11"/>
  <c r="S57" i="14"/>
  <c r="E80" i="34"/>
  <c r="E80" i="33"/>
  <c r="E80" i="32"/>
  <c r="E80" i="31"/>
  <c r="E80" i="30"/>
  <c r="E80" i="29"/>
  <c r="E80" i="28"/>
  <c r="E80" i="27"/>
  <c r="E80" i="26"/>
  <c r="E80" i="25"/>
  <c r="E80" i="24"/>
  <c r="E80" i="23"/>
  <c r="E80" i="22"/>
  <c r="E80" i="21"/>
  <c r="E80" i="20"/>
  <c r="E80" i="19"/>
  <c r="E80" i="18"/>
  <c r="E80" i="17"/>
  <c r="E80" i="16"/>
  <c r="E80" i="15"/>
  <c r="E80" i="14"/>
  <c r="E80" i="13"/>
  <c r="E80" i="35"/>
  <c r="S57" i="34"/>
  <c r="A57" i="34"/>
  <c r="I56" i="34"/>
  <c r="I55" i="34"/>
  <c r="I54" i="34"/>
  <c r="I53" i="34"/>
  <c r="I52" i="34"/>
  <c r="I51" i="34"/>
  <c r="I50" i="34"/>
  <c r="I49" i="34"/>
  <c r="I48" i="34"/>
  <c r="I47" i="34"/>
  <c r="I46" i="34"/>
  <c r="I45" i="34"/>
  <c r="I44" i="34"/>
  <c r="I43" i="34"/>
  <c r="I42" i="34"/>
  <c r="I41" i="34"/>
  <c r="I40" i="34"/>
  <c r="I39" i="34"/>
  <c r="I38" i="34"/>
  <c r="I37" i="34"/>
  <c r="I36" i="34"/>
  <c r="I35" i="34"/>
  <c r="I34" i="34"/>
  <c r="I33" i="34"/>
  <c r="I32" i="34"/>
  <c r="I31" i="34"/>
  <c r="I30" i="34"/>
  <c r="I29" i="34"/>
  <c r="I28" i="34"/>
  <c r="I27" i="34"/>
  <c r="I26" i="34"/>
  <c r="I25" i="34"/>
  <c r="I24" i="34"/>
  <c r="I23" i="34"/>
  <c r="I22" i="34"/>
  <c r="I21" i="34"/>
  <c r="I20" i="34"/>
  <c r="I19" i="34"/>
  <c r="I18" i="34"/>
  <c r="I17" i="34"/>
  <c r="I16" i="34"/>
  <c r="I15" i="34"/>
  <c r="I14" i="34"/>
  <c r="I13" i="34"/>
  <c r="I12" i="34"/>
  <c r="I11" i="34"/>
  <c r="I10" i="34"/>
  <c r="I9" i="34"/>
  <c r="I8" i="34"/>
  <c r="I7" i="34"/>
  <c r="S57" i="33"/>
  <c r="A57" i="33"/>
  <c r="I56" i="33"/>
  <c r="I55" i="33"/>
  <c r="I54" i="33"/>
  <c r="I53" i="33"/>
  <c r="I52" i="33"/>
  <c r="I51" i="33"/>
  <c r="I50" i="33"/>
  <c r="I49" i="33"/>
  <c r="I48" i="33"/>
  <c r="I47" i="33"/>
  <c r="I46" i="33"/>
  <c r="I45" i="33"/>
  <c r="I44" i="33"/>
  <c r="I43" i="33"/>
  <c r="I42" i="33"/>
  <c r="I41" i="33"/>
  <c r="I40" i="33"/>
  <c r="I39" i="33"/>
  <c r="I38" i="33"/>
  <c r="I37" i="33"/>
  <c r="I36" i="33"/>
  <c r="I35" i="33"/>
  <c r="I34" i="33"/>
  <c r="I33" i="33"/>
  <c r="I32" i="33"/>
  <c r="I31" i="33"/>
  <c r="I30" i="33"/>
  <c r="I29" i="33"/>
  <c r="I28" i="33"/>
  <c r="I27" i="33"/>
  <c r="I26" i="33"/>
  <c r="I25" i="33"/>
  <c r="I24" i="33"/>
  <c r="I23" i="33"/>
  <c r="I22" i="33"/>
  <c r="I21" i="33"/>
  <c r="I20" i="33"/>
  <c r="I19" i="33"/>
  <c r="I18" i="33"/>
  <c r="I17" i="33"/>
  <c r="I16" i="33"/>
  <c r="I15" i="33"/>
  <c r="I14" i="33"/>
  <c r="I13" i="33"/>
  <c r="I12" i="33"/>
  <c r="I11" i="33"/>
  <c r="I10" i="33"/>
  <c r="I9" i="33"/>
  <c r="I8" i="33"/>
  <c r="I7" i="33"/>
  <c r="S57" i="32"/>
  <c r="A57" i="32"/>
  <c r="I56" i="32"/>
  <c r="I55" i="32"/>
  <c r="I54" i="32"/>
  <c r="I53" i="32"/>
  <c r="I52" i="32"/>
  <c r="I51" i="32"/>
  <c r="I50" i="32"/>
  <c r="I49" i="32"/>
  <c r="I48" i="32"/>
  <c r="I47" i="32"/>
  <c r="I46" i="32"/>
  <c r="I45" i="32"/>
  <c r="I44" i="32"/>
  <c r="I43" i="32"/>
  <c r="I42" i="32"/>
  <c r="I41" i="32"/>
  <c r="I40" i="32"/>
  <c r="I39" i="32"/>
  <c r="I38" i="32"/>
  <c r="I37" i="32"/>
  <c r="I36" i="32"/>
  <c r="I35" i="32"/>
  <c r="I34" i="32"/>
  <c r="I33" i="32"/>
  <c r="I32" i="32"/>
  <c r="I31" i="32"/>
  <c r="I30" i="32"/>
  <c r="I29" i="32"/>
  <c r="I28" i="32"/>
  <c r="I27" i="32"/>
  <c r="I26" i="32"/>
  <c r="I25" i="32"/>
  <c r="I24" i="32"/>
  <c r="I23" i="32"/>
  <c r="I22" i="32"/>
  <c r="I21" i="32"/>
  <c r="I20" i="32"/>
  <c r="I19" i="32"/>
  <c r="I18" i="32"/>
  <c r="I17" i="32"/>
  <c r="I16" i="32"/>
  <c r="I15" i="32"/>
  <c r="I14" i="32"/>
  <c r="I13" i="32"/>
  <c r="I12" i="32"/>
  <c r="I11" i="32"/>
  <c r="I10" i="32"/>
  <c r="I9" i="32"/>
  <c r="I8" i="32"/>
  <c r="I7" i="32"/>
  <c r="S57" i="31"/>
  <c r="A57" i="31"/>
  <c r="I56" i="31"/>
  <c r="I55" i="31"/>
  <c r="I54" i="31"/>
  <c r="I53" i="31"/>
  <c r="I52" i="31"/>
  <c r="I51" i="31"/>
  <c r="I50" i="31"/>
  <c r="I49" i="31"/>
  <c r="I48" i="31"/>
  <c r="I47" i="31"/>
  <c r="I46" i="31"/>
  <c r="I45" i="31"/>
  <c r="I44" i="31"/>
  <c r="I43" i="31"/>
  <c r="I42" i="31"/>
  <c r="I41" i="31"/>
  <c r="I40" i="31"/>
  <c r="I39" i="31"/>
  <c r="I38" i="31"/>
  <c r="I37" i="31"/>
  <c r="I36" i="31"/>
  <c r="I35" i="31"/>
  <c r="I34" i="31"/>
  <c r="I33" i="31"/>
  <c r="I32" i="31"/>
  <c r="I31" i="31"/>
  <c r="I30" i="31"/>
  <c r="I29" i="31"/>
  <c r="I28" i="31"/>
  <c r="I27" i="31"/>
  <c r="I26" i="31"/>
  <c r="I25" i="31"/>
  <c r="I24" i="31"/>
  <c r="I23" i="31"/>
  <c r="I22" i="31"/>
  <c r="I21" i="31"/>
  <c r="I20" i="31"/>
  <c r="I19" i="31"/>
  <c r="I18" i="31"/>
  <c r="I17" i="31"/>
  <c r="I16" i="31"/>
  <c r="I15" i="31"/>
  <c r="I14" i="31"/>
  <c r="I13" i="31"/>
  <c r="I12" i="31"/>
  <c r="I11" i="31"/>
  <c r="I10" i="31"/>
  <c r="I9" i="31"/>
  <c r="I8" i="31"/>
  <c r="I7" i="31"/>
  <c r="S57" i="30"/>
  <c r="A57" i="30"/>
  <c r="I56" i="30"/>
  <c r="I55" i="30"/>
  <c r="I54" i="30"/>
  <c r="I53" i="30"/>
  <c r="I52" i="30"/>
  <c r="I51" i="30"/>
  <c r="I50" i="30"/>
  <c r="I49" i="30"/>
  <c r="I48" i="30"/>
  <c r="I47" i="30"/>
  <c r="I46" i="30"/>
  <c r="I45" i="30"/>
  <c r="I44" i="30"/>
  <c r="I43" i="30"/>
  <c r="I42" i="30"/>
  <c r="I41" i="30"/>
  <c r="I40" i="30"/>
  <c r="I39" i="30"/>
  <c r="I38" i="30"/>
  <c r="I37" i="30"/>
  <c r="I36" i="30"/>
  <c r="I35" i="30"/>
  <c r="I34" i="30"/>
  <c r="I33" i="30"/>
  <c r="I32" i="30"/>
  <c r="I31" i="30"/>
  <c r="I30" i="30"/>
  <c r="I29" i="30"/>
  <c r="I28" i="30"/>
  <c r="I27" i="30"/>
  <c r="I26" i="30"/>
  <c r="I25" i="30"/>
  <c r="I24" i="30"/>
  <c r="I23" i="30"/>
  <c r="I22" i="30"/>
  <c r="I21" i="30"/>
  <c r="I20" i="30"/>
  <c r="I19" i="30"/>
  <c r="I18" i="30"/>
  <c r="I17" i="30"/>
  <c r="I16" i="30"/>
  <c r="I15" i="30"/>
  <c r="I14" i="30"/>
  <c r="I13" i="30"/>
  <c r="I12" i="30"/>
  <c r="I11" i="30"/>
  <c r="I10" i="30"/>
  <c r="I9" i="30"/>
  <c r="I8" i="30"/>
  <c r="I7" i="30"/>
  <c r="S57" i="29"/>
  <c r="A57" i="29"/>
  <c r="I56" i="29"/>
  <c r="I55" i="29"/>
  <c r="I54" i="29"/>
  <c r="I53" i="29"/>
  <c r="I52" i="29"/>
  <c r="I51" i="29"/>
  <c r="I50" i="29"/>
  <c r="I49" i="29"/>
  <c r="I48" i="29"/>
  <c r="I47" i="29"/>
  <c r="I46" i="29"/>
  <c r="I45" i="29"/>
  <c r="I44" i="29"/>
  <c r="I43" i="29"/>
  <c r="I42" i="29"/>
  <c r="I41" i="29"/>
  <c r="I40" i="29"/>
  <c r="I39" i="29"/>
  <c r="I38" i="29"/>
  <c r="I37" i="29"/>
  <c r="I36" i="29"/>
  <c r="I35" i="29"/>
  <c r="I34" i="29"/>
  <c r="I33" i="29"/>
  <c r="I32" i="29"/>
  <c r="I31" i="29"/>
  <c r="I30" i="29"/>
  <c r="I29" i="29"/>
  <c r="I28" i="29"/>
  <c r="I27" i="29"/>
  <c r="I26" i="29"/>
  <c r="I25" i="29"/>
  <c r="I24" i="29"/>
  <c r="I23" i="29"/>
  <c r="I22" i="29"/>
  <c r="I21" i="29"/>
  <c r="I20" i="29"/>
  <c r="I19" i="29"/>
  <c r="I18" i="29"/>
  <c r="I17" i="29"/>
  <c r="I16" i="29"/>
  <c r="I15" i="29"/>
  <c r="I14" i="29"/>
  <c r="I13" i="29"/>
  <c r="I12" i="29"/>
  <c r="I11" i="29"/>
  <c r="I10" i="29"/>
  <c r="I9" i="29"/>
  <c r="I8" i="29"/>
  <c r="I7" i="29"/>
  <c r="S57" i="28"/>
  <c r="A57" i="28"/>
  <c r="I56" i="28"/>
  <c r="I55" i="28"/>
  <c r="I54" i="28"/>
  <c r="I53" i="28"/>
  <c r="I52" i="28"/>
  <c r="I51" i="28"/>
  <c r="I50" i="28"/>
  <c r="I49" i="28"/>
  <c r="I48" i="28"/>
  <c r="I47" i="28"/>
  <c r="I46" i="28"/>
  <c r="I45" i="28"/>
  <c r="I44" i="28"/>
  <c r="I43" i="28"/>
  <c r="I42" i="28"/>
  <c r="I41" i="28"/>
  <c r="I40" i="28"/>
  <c r="I39" i="28"/>
  <c r="I38" i="28"/>
  <c r="I37" i="28"/>
  <c r="I36" i="28"/>
  <c r="I35" i="28"/>
  <c r="I34" i="28"/>
  <c r="I33" i="28"/>
  <c r="I32" i="28"/>
  <c r="I31" i="28"/>
  <c r="I30" i="28"/>
  <c r="I29" i="28"/>
  <c r="I28" i="28"/>
  <c r="I27" i="28"/>
  <c r="I26" i="28"/>
  <c r="I25" i="28"/>
  <c r="I24" i="28"/>
  <c r="I23" i="28"/>
  <c r="I22" i="28"/>
  <c r="I21" i="28"/>
  <c r="I20" i="28"/>
  <c r="I19" i="28"/>
  <c r="I18" i="28"/>
  <c r="I17" i="28"/>
  <c r="I16" i="28"/>
  <c r="I15" i="28"/>
  <c r="I14" i="28"/>
  <c r="I13" i="28"/>
  <c r="I12" i="28"/>
  <c r="I11" i="28"/>
  <c r="I10" i="28"/>
  <c r="I9" i="28"/>
  <c r="I8" i="28"/>
  <c r="I7" i="28"/>
  <c r="S57" i="27"/>
  <c r="A57" i="27"/>
  <c r="I56" i="27"/>
  <c r="I55" i="27"/>
  <c r="I54" i="27"/>
  <c r="I53" i="27"/>
  <c r="I52" i="27"/>
  <c r="I51" i="27"/>
  <c r="I50" i="27"/>
  <c r="I49" i="27"/>
  <c r="I48" i="27"/>
  <c r="I47" i="27"/>
  <c r="I46" i="27"/>
  <c r="I45" i="27"/>
  <c r="I44" i="27"/>
  <c r="I43" i="27"/>
  <c r="I42" i="27"/>
  <c r="I41" i="27"/>
  <c r="I40" i="27"/>
  <c r="I39" i="27"/>
  <c r="I38" i="27"/>
  <c r="I37" i="27"/>
  <c r="I36" i="27"/>
  <c r="I35" i="27"/>
  <c r="I34" i="27"/>
  <c r="I33" i="27"/>
  <c r="I32" i="27"/>
  <c r="I31" i="27"/>
  <c r="I30" i="27"/>
  <c r="I29" i="27"/>
  <c r="I28" i="27"/>
  <c r="I27" i="27"/>
  <c r="I26" i="27"/>
  <c r="I25" i="27"/>
  <c r="I24" i="27"/>
  <c r="I23" i="27"/>
  <c r="I22" i="27"/>
  <c r="I21" i="27"/>
  <c r="I20" i="27"/>
  <c r="I19" i="27"/>
  <c r="I18" i="27"/>
  <c r="I17" i="27"/>
  <c r="I16" i="27"/>
  <c r="I15" i="27"/>
  <c r="I14" i="27"/>
  <c r="I13" i="27"/>
  <c r="I12" i="27"/>
  <c r="I11" i="27"/>
  <c r="I10" i="27"/>
  <c r="I9" i="27"/>
  <c r="I8" i="27"/>
  <c r="I7" i="27"/>
  <c r="S57" i="26"/>
  <c r="A57" i="26"/>
  <c r="I56" i="26"/>
  <c r="I55" i="26"/>
  <c r="I54" i="26"/>
  <c r="I53" i="26"/>
  <c r="I52" i="26"/>
  <c r="I51" i="26"/>
  <c r="I50" i="26"/>
  <c r="I49" i="26"/>
  <c r="I48" i="26"/>
  <c r="I47" i="26"/>
  <c r="I46" i="26"/>
  <c r="I45" i="26"/>
  <c r="I44" i="26"/>
  <c r="I43" i="26"/>
  <c r="I42" i="26"/>
  <c r="I41" i="26"/>
  <c r="I40" i="26"/>
  <c r="I39" i="26"/>
  <c r="I38" i="26"/>
  <c r="I37" i="26"/>
  <c r="I36" i="26"/>
  <c r="I35" i="26"/>
  <c r="I34" i="26"/>
  <c r="I33" i="26"/>
  <c r="I32" i="26"/>
  <c r="I31" i="26"/>
  <c r="I30" i="26"/>
  <c r="I29" i="26"/>
  <c r="I28" i="26"/>
  <c r="I27" i="26"/>
  <c r="I26" i="26"/>
  <c r="I25" i="26"/>
  <c r="I24" i="26"/>
  <c r="I23" i="26"/>
  <c r="I22" i="26"/>
  <c r="I21" i="26"/>
  <c r="I20" i="26"/>
  <c r="I19" i="26"/>
  <c r="I18" i="26"/>
  <c r="I17" i="26"/>
  <c r="I16" i="26"/>
  <c r="I15" i="26"/>
  <c r="I14" i="26"/>
  <c r="I13" i="26"/>
  <c r="I12" i="26"/>
  <c r="I11" i="26"/>
  <c r="I10" i="26"/>
  <c r="I9" i="26"/>
  <c r="I8" i="26"/>
  <c r="I7" i="26"/>
  <c r="S57" i="25"/>
  <c r="A57" i="25"/>
  <c r="I56" i="25"/>
  <c r="I55" i="25"/>
  <c r="I54" i="25"/>
  <c r="I53" i="25"/>
  <c r="I52" i="25"/>
  <c r="I51" i="25"/>
  <c r="I50" i="25"/>
  <c r="I49" i="25"/>
  <c r="I48" i="25"/>
  <c r="I47" i="25"/>
  <c r="I46" i="25"/>
  <c r="I45" i="25"/>
  <c r="I44" i="25"/>
  <c r="I43" i="25"/>
  <c r="I42" i="25"/>
  <c r="I41" i="25"/>
  <c r="I40" i="25"/>
  <c r="I39" i="25"/>
  <c r="I38" i="25"/>
  <c r="I37" i="25"/>
  <c r="I36" i="25"/>
  <c r="I35" i="25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I18" i="25"/>
  <c r="I17" i="25"/>
  <c r="I16" i="25"/>
  <c r="I15" i="25"/>
  <c r="I14" i="25"/>
  <c r="I13" i="25"/>
  <c r="I12" i="25"/>
  <c r="I11" i="25"/>
  <c r="I10" i="25"/>
  <c r="I9" i="25"/>
  <c r="I8" i="25"/>
  <c r="I7" i="25"/>
  <c r="S57" i="24"/>
  <c r="A57" i="24"/>
  <c r="I56" i="24"/>
  <c r="I55" i="24"/>
  <c r="I54" i="24"/>
  <c r="I53" i="24"/>
  <c r="I52" i="24"/>
  <c r="I51" i="24"/>
  <c r="I50" i="24"/>
  <c r="I49" i="24"/>
  <c r="I48" i="24"/>
  <c r="I47" i="24"/>
  <c r="I46" i="24"/>
  <c r="I45" i="24"/>
  <c r="I44" i="24"/>
  <c r="I43" i="24"/>
  <c r="I42" i="24"/>
  <c r="I41" i="24"/>
  <c r="I40" i="24"/>
  <c r="I39" i="24"/>
  <c r="I38" i="24"/>
  <c r="I37" i="24"/>
  <c r="I36" i="24"/>
  <c r="I35" i="24"/>
  <c r="I34" i="24"/>
  <c r="I33" i="24"/>
  <c r="I32" i="24"/>
  <c r="I31" i="24"/>
  <c r="I30" i="24"/>
  <c r="I29" i="24"/>
  <c r="I28" i="24"/>
  <c r="I27" i="24"/>
  <c r="I26" i="24"/>
  <c r="I25" i="24"/>
  <c r="I24" i="24"/>
  <c r="I23" i="24"/>
  <c r="I22" i="24"/>
  <c r="I21" i="24"/>
  <c r="I20" i="24"/>
  <c r="I19" i="24"/>
  <c r="I18" i="24"/>
  <c r="I17" i="24"/>
  <c r="I16" i="24"/>
  <c r="I15" i="24"/>
  <c r="I14" i="24"/>
  <c r="I13" i="24"/>
  <c r="I12" i="24"/>
  <c r="I11" i="24"/>
  <c r="I10" i="24"/>
  <c r="I9" i="24"/>
  <c r="I8" i="24"/>
  <c r="I7" i="24"/>
  <c r="S57" i="23"/>
  <c r="A57" i="23"/>
  <c r="I56" i="23"/>
  <c r="I55" i="23"/>
  <c r="I54" i="23"/>
  <c r="I53" i="23"/>
  <c r="I52" i="23"/>
  <c r="I51" i="23"/>
  <c r="I50" i="23"/>
  <c r="I49" i="23"/>
  <c r="I48" i="23"/>
  <c r="I47" i="23"/>
  <c r="I46" i="23"/>
  <c r="I45" i="23"/>
  <c r="I44" i="23"/>
  <c r="I43" i="23"/>
  <c r="I42" i="23"/>
  <c r="I41" i="23"/>
  <c r="I40" i="23"/>
  <c r="I39" i="23"/>
  <c r="I38" i="23"/>
  <c r="I37" i="23"/>
  <c r="I36" i="23"/>
  <c r="I35" i="23"/>
  <c r="I34" i="23"/>
  <c r="I33" i="23"/>
  <c r="I32" i="23"/>
  <c r="I31" i="23"/>
  <c r="I30" i="23"/>
  <c r="I29" i="23"/>
  <c r="I28" i="23"/>
  <c r="I27" i="23"/>
  <c r="I26" i="23"/>
  <c r="I25" i="23"/>
  <c r="I24" i="23"/>
  <c r="I23" i="23"/>
  <c r="I22" i="23"/>
  <c r="I21" i="23"/>
  <c r="I20" i="23"/>
  <c r="I19" i="23"/>
  <c r="I18" i="23"/>
  <c r="I17" i="23"/>
  <c r="I16" i="23"/>
  <c r="I15" i="23"/>
  <c r="I14" i="23"/>
  <c r="I13" i="23"/>
  <c r="I12" i="23"/>
  <c r="I11" i="23"/>
  <c r="I10" i="23"/>
  <c r="I9" i="23"/>
  <c r="I8" i="23"/>
  <c r="I7" i="23"/>
  <c r="S57" i="22"/>
  <c r="A57" i="22"/>
  <c r="I56" i="22"/>
  <c r="I55" i="22"/>
  <c r="I54" i="22"/>
  <c r="I53" i="22"/>
  <c r="I52" i="22"/>
  <c r="I51" i="22"/>
  <c r="I50" i="22"/>
  <c r="I49" i="22"/>
  <c r="I48" i="22"/>
  <c r="I47" i="22"/>
  <c r="I46" i="22"/>
  <c r="I45" i="22"/>
  <c r="I44" i="22"/>
  <c r="I43" i="22"/>
  <c r="I42" i="22"/>
  <c r="I41" i="22"/>
  <c r="I40" i="22"/>
  <c r="I39" i="22"/>
  <c r="I38" i="22"/>
  <c r="I37" i="22"/>
  <c r="I36" i="22"/>
  <c r="I35" i="22"/>
  <c r="I34" i="22"/>
  <c r="I33" i="22"/>
  <c r="I32" i="22"/>
  <c r="I31" i="22"/>
  <c r="I30" i="22"/>
  <c r="I29" i="22"/>
  <c r="I28" i="22"/>
  <c r="I27" i="22"/>
  <c r="I26" i="22"/>
  <c r="I25" i="22"/>
  <c r="I24" i="22"/>
  <c r="I23" i="22"/>
  <c r="I22" i="22"/>
  <c r="I21" i="22"/>
  <c r="I20" i="22"/>
  <c r="I19" i="22"/>
  <c r="I18" i="22"/>
  <c r="I17" i="22"/>
  <c r="I16" i="22"/>
  <c r="I15" i="22"/>
  <c r="I14" i="22"/>
  <c r="I13" i="22"/>
  <c r="I12" i="22"/>
  <c r="I11" i="22"/>
  <c r="I10" i="22"/>
  <c r="I9" i="22"/>
  <c r="I8" i="22"/>
  <c r="I7" i="22"/>
  <c r="S57" i="21"/>
  <c r="A57" i="21"/>
  <c r="I56" i="21"/>
  <c r="I55" i="21"/>
  <c r="I54" i="21"/>
  <c r="I53" i="21"/>
  <c r="I52" i="21"/>
  <c r="I51" i="21"/>
  <c r="I50" i="21"/>
  <c r="I49" i="21"/>
  <c r="I48" i="21"/>
  <c r="I47" i="21"/>
  <c r="I46" i="21"/>
  <c r="I45" i="21"/>
  <c r="I44" i="21"/>
  <c r="I43" i="21"/>
  <c r="I42" i="21"/>
  <c r="I41" i="21"/>
  <c r="I40" i="21"/>
  <c r="I39" i="21"/>
  <c r="I38" i="21"/>
  <c r="I37" i="21"/>
  <c r="I36" i="21"/>
  <c r="I35" i="21"/>
  <c r="I34" i="21"/>
  <c r="I33" i="21"/>
  <c r="I32" i="21"/>
  <c r="I31" i="21"/>
  <c r="I30" i="21"/>
  <c r="I29" i="21"/>
  <c r="I28" i="21"/>
  <c r="I27" i="21"/>
  <c r="I26" i="21"/>
  <c r="I25" i="21"/>
  <c r="I24" i="21"/>
  <c r="I23" i="21"/>
  <c r="I22" i="21"/>
  <c r="I21" i="21"/>
  <c r="I20" i="21"/>
  <c r="I19" i="21"/>
  <c r="I18" i="21"/>
  <c r="I17" i="21"/>
  <c r="I16" i="21"/>
  <c r="I15" i="21"/>
  <c r="I14" i="21"/>
  <c r="I13" i="21"/>
  <c r="I12" i="21"/>
  <c r="I11" i="21"/>
  <c r="I10" i="21"/>
  <c r="I9" i="21"/>
  <c r="I8" i="21"/>
  <c r="I7" i="21"/>
  <c r="S57" i="20"/>
  <c r="A57" i="20"/>
  <c r="I56" i="20"/>
  <c r="I55" i="20"/>
  <c r="I54" i="20"/>
  <c r="I53" i="20"/>
  <c r="I52" i="20"/>
  <c r="I51" i="20"/>
  <c r="I50" i="20"/>
  <c r="I49" i="20"/>
  <c r="I48" i="20"/>
  <c r="I47" i="20"/>
  <c r="I46" i="20"/>
  <c r="I45" i="20"/>
  <c r="I44" i="20"/>
  <c r="I43" i="20"/>
  <c r="I42" i="20"/>
  <c r="I41" i="20"/>
  <c r="I40" i="20"/>
  <c r="I39" i="20"/>
  <c r="I38" i="20"/>
  <c r="I37" i="20"/>
  <c r="I36" i="20"/>
  <c r="I35" i="20"/>
  <c r="I34" i="20"/>
  <c r="I33" i="20"/>
  <c r="I32" i="20"/>
  <c r="I31" i="20"/>
  <c r="I30" i="20"/>
  <c r="I29" i="20"/>
  <c r="I28" i="20"/>
  <c r="I27" i="20"/>
  <c r="I26" i="20"/>
  <c r="I25" i="20"/>
  <c r="I24" i="20"/>
  <c r="I23" i="20"/>
  <c r="I22" i="20"/>
  <c r="I21" i="20"/>
  <c r="I20" i="20"/>
  <c r="I19" i="20"/>
  <c r="I18" i="20"/>
  <c r="I17" i="20"/>
  <c r="I16" i="20"/>
  <c r="I15" i="20"/>
  <c r="I14" i="20"/>
  <c r="I13" i="20"/>
  <c r="I12" i="20"/>
  <c r="I11" i="20"/>
  <c r="I10" i="20"/>
  <c r="I9" i="20"/>
  <c r="I8" i="20"/>
  <c r="I7" i="20"/>
  <c r="S57" i="19"/>
  <c r="A57" i="19"/>
  <c r="I56" i="19"/>
  <c r="I55" i="19"/>
  <c r="I54" i="19"/>
  <c r="I53" i="19"/>
  <c r="I52" i="19"/>
  <c r="I51" i="19"/>
  <c r="I50" i="19"/>
  <c r="I49" i="19"/>
  <c r="I48" i="19"/>
  <c r="I47" i="19"/>
  <c r="I46" i="19"/>
  <c r="I45" i="19"/>
  <c r="I44" i="19"/>
  <c r="I43" i="19"/>
  <c r="I42" i="19"/>
  <c r="I41" i="19"/>
  <c r="I40" i="19"/>
  <c r="I39" i="19"/>
  <c r="I38" i="19"/>
  <c r="I37" i="19"/>
  <c r="I36" i="19"/>
  <c r="I35" i="19"/>
  <c r="I34" i="19"/>
  <c r="I33" i="19"/>
  <c r="I32" i="19"/>
  <c r="I31" i="19"/>
  <c r="I30" i="19"/>
  <c r="I29" i="19"/>
  <c r="I28" i="19"/>
  <c r="I27" i="19"/>
  <c r="I26" i="19"/>
  <c r="I25" i="19"/>
  <c r="I24" i="19"/>
  <c r="I23" i="19"/>
  <c r="I22" i="19"/>
  <c r="I21" i="19"/>
  <c r="I20" i="19"/>
  <c r="I19" i="19"/>
  <c r="I18" i="19"/>
  <c r="I17" i="19"/>
  <c r="I16" i="19"/>
  <c r="I15" i="19"/>
  <c r="I14" i="19"/>
  <c r="I13" i="19"/>
  <c r="I12" i="19"/>
  <c r="I11" i="19"/>
  <c r="I10" i="19"/>
  <c r="I9" i="19"/>
  <c r="I8" i="19"/>
  <c r="I7" i="19"/>
  <c r="S57" i="18"/>
  <c r="A57" i="18"/>
  <c r="I56" i="18"/>
  <c r="I55" i="18"/>
  <c r="I54" i="18"/>
  <c r="I53" i="18"/>
  <c r="I52" i="18"/>
  <c r="I51" i="18"/>
  <c r="I50" i="18"/>
  <c r="I49" i="18"/>
  <c r="I48" i="18"/>
  <c r="I47" i="18"/>
  <c r="I46" i="18"/>
  <c r="I45" i="18"/>
  <c r="I44" i="18"/>
  <c r="I43" i="18"/>
  <c r="I42" i="18"/>
  <c r="I41" i="18"/>
  <c r="I40" i="18"/>
  <c r="I39" i="18"/>
  <c r="I38" i="18"/>
  <c r="I37" i="18"/>
  <c r="I36" i="18"/>
  <c r="I35" i="18"/>
  <c r="I34" i="18"/>
  <c r="I33" i="18"/>
  <c r="I32" i="18"/>
  <c r="I31" i="18"/>
  <c r="I30" i="18"/>
  <c r="I29" i="18"/>
  <c r="I28" i="18"/>
  <c r="I27" i="18"/>
  <c r="I26" i="18"/>
  <c r="I25" i="18"/>
  <c r="I24" i="18"/>
  <c r="I23" i="18"/>
  <c r="I22" i="18"/>
  <c r="I21" i="18"/>
  <c r="I20" i="18"/>
  <c r="I19" i="18"/>
  <c r="I18" i="18"/>
  <c r="I17" i="18"/>
  <c r="I16" i="18"/>
  <c r="I15" i="18"/>
  <c r="I14" i="18"/>
  <c r="I13" i="18"/>
  <c r="I12" i="18"/>
  <c r="I11" i="18"/>
  <c r="I10" i="18"/>
  <c r="I9" i="18"/>
  <c r="I8" i="18"/>
  <c r="I7" i="18"/>
  <c r="S57" i="17"/>
  <c r="A57" i="17"/>
  <c r="I56" i="17"/>
  <c r="I55" i="17"/>
  <c r="I54" i="17"/>
  <c r="I53" i="17"/>
  <c r="I52" i="17"/>
  <c r="I51" i="17"/>
  <c r="I50" i="17"/>
  <c r="I49" i="17"/>
  <c r="I48" i="17"/>
  <c r="I47" i="17"/>
  <c r="I46" i="17"/>
  <c r="I45" i="17"/>
  <c r="I44" i="17"/>
  <c r="I43" i="17"/>
  <c r="I42" i="17"/>
  <c r="I41" i="17"/>
  <c r="I40" i="17"/>
  <c r="I39" i="17"/>
  <c r="I38" i="17"/>
  <c r="I37" i="17"/>
  <c r="I36" i="17"/>
  <c r="I35" i="17"/>
  <c r="I34" i="17"/>
  <c r="I33" i="17"/>
  <c r="I32" i="17"/>
  <c r="I31" i="17"/>
  <c r="I30" i="17"/>
  <c r="I29" i="17"/>
  <c r="I28" i="17"/>
  <c r="I27" i="17"/>
  <c r="I26" i="17"/>
  <c r="I25" i="17"/>
  <c r="I24" i="17"/>
  <c r="I23" i="17"/>
  <c r="I22" i="17"/>
  <c r="I21" i="17"/>
  <c r="I20" i="17"/>
  <c r="I19" i="17"/>
  <c r="I18" i="17"/>
  <c r="I17" i="17"/>
  <c r="I16" i="17"/>
  <c r="I15" i="17"/>
  <c r="I14" i="17"/>
  <c r="I13" i="17"/>
  <c r="I12" i="17"/>
  <c r="I11" i="17"/>
  <c r="I10" i="17"/>
  <c r="I9" i="17"/>
  <c r="I8" i="17"/>
  <c r="I7" i="17"/>
  <c r="S57" i="16"/>
  <c r="A57" i="16"/>
  <c r="I56" i="16"/>
  <c r="I55" i="16"/>
  <c r="I54" i="16"/>
  <c r="I53" i="16"/>
  <c r="I52" i="16"/>
  <c r="I51" i="16"/>
  <c r="I50" i="16"/>
  <c r="I49" i="16"/>
  <c r="I48" i="16"/>
  <c r="I47" i="16"/>
  <c r="I46" i="16"/>
  <c r="I45" i="16"/>
  <c r="I44" i="16"/>
  <c r="I43" i="16"/>
  <c r="I42" i="16"/>
  <c r="I41" i="16"/>
  <c r="I40" i="16"/>
  <c r="I39" i="16"/>
  <c r="I38" i="16"/>
  <c r="I37" i="16"/>
  <c r="I36" i="16"/>
  <c r="I35" i="16"/>
  <c r="I34" i="16"/>
  <c r="I33" i="16"/>
  <c r="I32" i="16"/>
  <c r="I31" i="16"/>
  <c r="I30" i="16"/>
  <c r="I29" i="16"/>
  <c r="I28" i="16"/>
  <c r="I27" i="16"/>
  <c r="I26" i="16"/>
  <c r="I25" i="16"/>
  <c r="I24" i="16"/>
  <c r="I23" i="16"/>
  <c r="I22" i="16"/>
  <c r="I21" i="16"/>
  <c r="I20" i="16"/>
  <c r="I19" i="16"/>
  <c r="I18" i="16"/>
  <c r="I17" i="16"/>
  <c r="I16" i="16"/>
  <c r="I15" i="16"/>
  <c r="I14" i="16"/>
  <c r="I13" i="16"/>
  <c r="I12" i="16"/>
  <c r="I11" i="16"/>
  <c r="I10" i="16"/>
  <c r="I9" i="16"/>
  <c r="I8" i="16"/>
  <c r="I7" i="16"/>
  <c r="S57" i="15"/>
  <c r="A57" i="15"/>
  <c r="I56" i="15"/>
  <c r="I55" i="15"/>
  <c r="I54" i="15"/>
  <c r="I53" i="15"/>
  <c r="I52" i="15"/>
  <c r="I51" i="15"/>
  <c r="I50" i="15"/>
  <c r="I49" i="15"/>
  <c r="I48" i="15"/>
  <c r="I47" i="15"/>
  <c r="I46" i="15"/>
  <c r="I45" i="15"/>
  <c r="I44" i="15"/>
  <c r="I43" i="15"/>
  <c r="I42" i="15"/>
  <c r="I41" i="15"/>
  <c r="I40" i="15"/>
  <c r="I39" i="15"/>
  <c r="I38" i="15"/>
  <c r="I37" i="15"/>
  <c r="I36" i="15"/>
  <c r="I35" i="15"/>
  <c r="I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A57" i="14"/>
  <c r="I56" i="14"/>
  <c r="I55" i="14"/>
  <c r="I54" i="14"/>
  <c r="I53" i="14"/>
  <c r="I52" i="14"/>
  <c r="I51" i="14"/>
  <c r="I50" i="14"/>
  <c r="I49" i="14"/>
  <c r="I48" i="14"/>
  <c r="I47" i="14"/>
  <c r="I46" i="14"/>
  <c r="I45" i="14"/>
  <c r="I44" i="14"/>
  <c r="I43" i="14"/>
  <c r="I42" i="14"/>
  <c r="I41" i="14"/>
  <c r="I40" i="14"/>
  <c r="I39" i="14"/>
  <c r="I38" i="14"/>
  <c r="I37" i="14"/>
  <c r="I36" i="14"/>
  <c r="I35" i="14"/>
  <c r="I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S57" i="13"/>
  <c r="A57" i="13"/>
  <c r="I56" i="13"/>
  <c r="I55" i="13"/>
  <c r="I54" i="13"/>
  <c r="I53" i="13"/>
  <c r="I52" i="13"/>
  <c r="I51" i="13"/>
  <c r="I50" i="13"/>
  <c r="I49" i="13"/>
  <c r="I48" i="13"/>
  <c r="I47" i="13"/>
  <c r="I46" i="13"/>
  <c r="I45" i="13"/>
  <c r="I44" i="13"/>
  <c r="I43" i="13"/>
  <c r="I42" i="13"/>
  <c r="I41" i="13"/>
  <c r="I40" i="13"/>
  <c r="I39" i="13"/>
  <c r="I38" i="13"/>
  <c r="I37" i="13"/>
  <c r="I36" i="13"/>
  <c r="I35" i="13"/>
  <c r="I34" i="13"/>
  <c r="I33" i="13"/>
  <c r="I32" i="13"/>
  <c r="I31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I7" i="13"/>
  <c r="S57" i="35"/>
  <c r="A57" i="35"/>
  <c r="I56" i="35"/>
  <c r="I55" i="35"/>
  <c r="I54" i="35"/>
  <c r="I53" i="35"/>
  <c r="I52" i="35"/>
  <c r="I51" i="35"/>
  <c r="I50" i="35"/>
  <c r="I49" i="35"/>
  <c r="I48" i="35"/>
  <c r="I47" i="35"/>
  <c r="I46" i="35"/>
  <c r="I45" i="35"/>
  <c r="I44" i="35"/>
  <c r="I43" i="35"/>
  <c r="I42" i="35"/>
  <c r="I41" i="35"/>
  <c r="I40" i="35"/>
  <c r="I39" i="35"/>
  <c r="I38" i="35"/>
  <c r="I37" i="35"/>
  <c r="I36" i="35"/>
  <c r="I35" i="35"/>
  <c r="I34" i="35"/>
  <c r="I33" i="35"/>
  <c r="I32" i="35"/>
  <c r="I31" i="35"/>
  <c r="I30" i="35"/>
  <c r="I29" i="35"/>
  <c r="I28" i="35"/>
  <c r="I27" i="35"/>
  <c r="I26" i="35"/>
  <c r="I25" i="35"/>
  <c r="I24" i="35"/>
  <c r="I23" i="35"/>
  <c r="I22" i="35"/>
  <c r="I21" i="35"/>
  <c r="I20" i="35"/>
  <c r="I19" i="35"/>
  <c r="I18" i="35"/>
  <c r="I17" i="35"/>
  <c r="I16" i="35"/>
  <c r="I15" i="35"/>
  <c r="I14" i="35"/>
  <c r="I13" i="35"/>
  <c r="I12" i="35"/>
  <c r="I11" i="35"/>
  <c r="I10" i="35"/>
  <c r="I9" i="35"/>
  <c r="I8" i="35"/>
  <c r="I7" i="35"/>
  <c r="S57" i="11"/>
  <c r="A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8" i="11"/>
  <c r="I7" i="11"/>
  <c r="I57" i="32" l="1"/>
  <c r="I57" i="31"/>
  <c r="I57" i="30"/>
  <c r="I57" i="21"/>
  <c r="I57" i="18"/>
  <c r="I57" i="34"/>
  <c r="I57" i="33"/>
  <c r="I57" i="29"/>
  <c r="I57" i="28"/>
  <c r="I57" i="27"/>
  <c r="I57" i="26"/>
  <c r="I57" i="25"/>
  <c r="I57" i="24"/>
  <c r="I57" i="23"/>
  <c r="I57" i="22"/>
  <c r="I57" i="20"/>
  <c r="I57" i="19"/>
  <c r="I57" i="17"/>
  <c r="I57" i="16"/>
  <c r="I57" i="15"/>
  <c r="I57" i="14"/>
  <c r="I57" i="13"/>
  <c r="I57" i="35"/>
  <c r="I57" i="11"/>
  <c r="AE8" i="2" l="1"/>
  <c r="AE9" i="2"/>
  <c r="AE10" i="2"/>
  <c r="AE11" i="2"/>
  <c r="O11" i="2" s="1"/>
  <c r="AE12" i="2"/>
  <c r="O12" i="2" s="1"/>
  <c r="AE13" i="2"/>
  <c r="O13" i="2" s="1"/>
  <c r="AE14" i="2"/>
  <c r="O14" i="2" s="1"/>
  <c r="AE15" i="2"/>
  <c r="O15" i="2" s="1"/>
  <c r="AE16" i="2"/>
  <c r="AE17" i="2"/>
  <c r="AE18" i="2"/>
  <c r="AE19" i="2"/>
  <c r="O19" i="2" s="1"/>
  <c r="AE20" i="2"/>
  <c r="O20" i="2" s="1"/>
  <c r="AE21" i="2"/>
  <c r="O21" i="2" s="1"/>
  <c r="AE22" i="2"/>
  <c r="AE23" i="2"/>
  <c r="O23" i="2" s="1"/>
  <c r="AE24" i="2"/>
  <c r="AE25" i="2"/>
  <c r="AE26" i="2"/>
  <c r="AE27" i="2"/>
  <c r="O27" i="2" s="1"/>
  <c r="AE28" i="2"/>
  <c r="O28" i="2" s="1"/>
  <c r="AE29" i="2"/>
  <c r="O29" i="2" s="1"/>
  <c r="AE30" i="2"/>
  <c r="AE31" i="2"/>
  <c r="O31" i="2" s="1"/>
  <c r="AE32" i="2"/>
  <c r="AE33" i="2"/>
  <c r="AE34" i="2"/>
  <c r="O34" i="2" s="1"/>
  <c r="AE35" i="2"/>
  <c r="O35" i="2" s="1"/>
  <c r="AE36" i="2"/>
  <c r="O36" i="2" s="1"/>
  <c r="AE37" i="2"/>
  <c r="O37" i="2" s="1"/>
  <c r="AE38" i="2"/>
  <c r="O38" i="2" s="1"/>
  <c r="AE39" i="2"/>
  <c r="O39" i="2" s="1"/>
  <c r="AE40" i="2"/>
  <c r="AE41" i="2"/>
  <c r="AE42" i="2"/>
  <c r="AE43" i="2"/>
  <c r="O43" i="2" s="1"/>
  <c r="AE44" i="2"/>
  <c r="O44" i="2" s="1"/>
  <c r="AE45" i="2"/>
  <c r="O45" i="2" s="1"/>
  <c r="AE46" i="2"/>
  <c r="AE47" i="2"/>
  <c r="O47" i="2" s="1"/>
  <c r="AE48" i="2"/>
  <c r="AE49" i="2"/>
  <c r="AE50" i="2"/>
  <c r="AE51" i="2"/>
  <c r="AE52" i="2"/>
  <c r="O52" i="2" s="1"/>
  <c r="AE53" i="2"/>
  <c r="O53" i="2" s="1"/>
  <c r="AE54" i="2"/>
  <c r="AE55" i="2"/>
  <c r="O55" i="2" s="1"/>
  <c r="AE56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F48" i="2"/>
  <c r="AF49" i="2"/>
  <c r="AF50" i="2"/>
  <c r="AF51" i="2"/>
  <c r="AF52" i="2"/>
  <c r="AF53" i="2"/>
  <c r="AF54" i="2"/>
  <c r="AF55" i="2"/>
  <c r="AF56" i="2"/>
  <c r="AE8" i="11"/>
  <c r="O8" i="11" s="1"/>
  <c r="P8" i="11" s="1"/>
  <c r="AE9" i="11"/>
  <c r="O9" i="11" s="1"/>
  <c r="P9" i="11" s="1"/>
  <c r="AE10" i="11"/>
  <c r="O10" i="11" s="1"/>
  <c r="P10" i="11" s="1"/>
  <c r="AE11" i="11"/>
  <c r="O11" i="11" s="1"/>
  <c r="P11" i="11" s="1"/>
  <c r="AE12" i="11"/>
  <c r="O12" i="11" s="1"/>
  <c r="P12" i="11" s="1"/>
  <c r="AE13" i="11"/>
  <c r="O13" i="11" s="1"/>
  <c r="P13" i="11" s="1"/>
  <c r="AE14" i="11"/>
  <c r="O14" i="11" s="1"/>
  <c r="P14" i="11" s="1"/>
  <c r="AE15" i="11"/>
  <c r="O15" i="11" s="1"/>
  <c r="P15" i="11" s="1"/>
  <c r="AE16" i="11"/>
  <c r="O16" i="11" s="1"/>
  <c r="P16" i="11" s="1"/>
  <c r="AE17" i="11"/>
  <c r="O17" i="11" s="1"/>
  <c r="P17" i="11" s="1"/>
  <c r="AE18" i="11"/>
  <c r="O18" i="11" s="1"/>
  <c r="P18" i="11" s="1"/>
  <c r="AE19" i="11"/>
  <c r="O19" i="11" s="1"/>
  <c r="P19" i="11" s="1"/>
  <c r="AE20" i="11"/>
  <c r="O20" i="11" s="1"/>
  <c r="P20" i="11" s="1"/>
  <c r="AE21" i="11"/>
  <c r="O21" i="11" s="1"/>
  <c r="P21" i="11" s="1"/>
  <c r="AE22" i="11"/>
  <c r="O22" i="11" s="1"/>
  <c r="P22" i="11" s="1"/>
  <c r="AE23" i="11"/>
  <c r="O23" i="11" s="1"/>
  <c r="P23" i="11" s="1"/>
  <c r="AE24" i="11"/>
  <c r="O24" i="11" s="1"/>
  <c r="P24" i="11" s="1"/>
  <c r="AE25" i="11"/>
  <c r="O25" i="11" s="1"/>
  <c r="P25" i="11" s="1"/>
  <c r="AE26" i="11"/>
  <c r="O26" i="11" s="1"/>
  <c r="P26" i="11" s="1"/>
  <c r="AE27" i="11"/>
  <c r="O27" i="11" s="1"/>
  <c r="P27" i="11" s="1"/>
  <c r="AE28" i="11"/>
  <c r="O28" i="11" s="1"/>
  <c r="P28" i="11" s="1"/>
  <c r="AE29" i="11"/>
  <c r="O29" i="11" s="1"/>
  <c r="P29" i="11" s="1"/>
  <c r="AE30" i="11"/>
  <c r="O30" i="11" s="1"/>
  <c r="P30" i="11" s="1"/>
  <c r="AE31" i="11"/>
  <c r="O31" i="11" s="1"/>
  <c r="P31" i="11" s="1"/>
  <c r="AE32" i="11"/>
  <c r="O32" i="11" s="1"/>
  <c r="P32" i="11" s="1"/>
  <c r="AE33" i="11"/>
  <c r="O33" i="11" s="1"/>
  <c r="P33" i="11" s="1"/>
  <c r="AE34" i="11"/>
  <c r="O34" i="11" s="1"/>
  <c r="P34" i="11" s="1"/>
  <c r="AE35" i="11"/>
  <c r="O35" i="11" s="1"/>
  <c r="P35" i="11" s="1"/>
  <c r="AE36" i="11"/>
  <c r="O36" i="11" s="1"/>
  <c r="P36" i="11" s="1"/>
  <c r="AE37" i="11"/>
  <c r="O37" i="11" s="1"/>
  <c r="P37" i="11" s="1"/>
  <c r="AE38" i="11"/>
  <c r="O38" i="11" s="1"/>
  <c r="P38" i="11" s="1"/>
  <c r="AE39" i="11"/>
  <c r="O39" i="11" s="1"/>
  <c r="P39" i="11" s="1"/>
  <c r="AE40" i="11"/>
  <c r="O40" i="11" s="1"/>
  <c r="P40" i="11" s="1"/>
  <c r="AE41" i="11"/>
  <c r="O41" i="11" s="1"/>
  <c r="P41" i="11" s="1"/>
  <c r="AE42" i="11"/>
  <c r="O42" i="11" s="1"/>
  <c r="P42" i="11" s="1"/>
  <c r="AE43" i="11"/>
  <c r="O43" i="11" s="1"/>
  <c r="P43" i="11" s="1"/>
  <c r="AE44" i="11"/>
  <c r="O44" i="11" s="1"/>
  <c r="P44" i="11" s="1"/>
  <c r="AE45" i="11"/>
  <c r="O45" i="11" s="1"/>
  <c r="P45" i="11" s="1"/>
  <c r="AE46" i="11"/>
  <c r="O46" i="11" s="1"/>
  <c r="P46" i="11" s="1"/>
  <c r="AE47" i="11"/>
  <c r="O47" i="11" s="1"/>
  <c r="P47" i="11" s="1"/>
  <c r="AE48" i="11"/>
  <c r="O48" i="11" s="1"/>
  <c r="P48" i="11" s="1"/>
  <c r="AE49" i="11"/>
  <c r="O49" i="11" s="1"/>
  <c r="P49" i="11" s="1"/>
  <c r="AE50" i="11"/>
  <c r="O50" i="11" s="1"/>
  <c r="P50" i="11" s="1"/>
  <c r="AE51" i="11"/>
  <c r="O51" i="11" s="1"/>
  <c r="P51" i="11" s="1"/>
  <c r="AE52" i="11"/>
  <c r="O52" i="11" s="1"/>
  <c r="P52" i="11" s="1"/>
  <c r="AE53" i="11"/>
  <c r="O53" i="11" s="1"/>
  <c r="P53" i="11" s="1"/>
  <c r="AE54" i="11"/>
  <c r="O54" i="11" s="1"/>
  <c r="P54" i="11" s="1"/>
  <c r="AE55" i="11"/>
  <c r="O55" i="11" s="1"/>
  <c r="P55" i="11" s="1"/>
  <c r="AE56" i="11"/>
  <c r="O56" i="11" s="1"/>
  <c r="P56" i="11" s="1"/>
  <c r="O10" i="2"/>
  <c r="O16" i="2"/>
  <c r="O17" i="2"/>
  <c r="O18" i="2"/>
  <c r="O22" i="2"/>
  <c r="O24" i="2"/>
  <c r="O25" i="2"/>
  <c r="O26" i="2"/>
  <c r="O30" i="2"/>
  <c r="O32" i="2"/>
  <c r="O33" i="2"/>
  <c r="O40" i="2"/>
  <c r="O41" i="2"/>
  <c r="O42" i="2"/>
  <c r="O46" i="2"/>
  <c r="O48" i="2"/>
  <c r="O49" i="2"/>
  <c r="O50" i="2"/>
  <c r="O51" i="2"/>
  <c r="O54" i="2"/>
  <c r="O56" i="2"/>
  <c r="AD75" i="34"/>
  <c r="AC75" i="34"/>
  <c r="AB75" i="34"/>
  <c r="AA75" i="34"/>
  <c r="AD74" i="34"/>
  <c r="AC74" i="34"/>
  <c r="AB74" i="34"/>
  <c r="AA74" i="34"/>
  <c r="AD73" i="34"/>
  <c r="AC73" i="34"/>
  <c r="AB73" i="34"/>
  <c r="AA73" i="34"/>
  <c r="AD72" i="34"/>
  <c r="AC72" i="34"/>
  <c r="AB72" i="34"/>
  <c r="AA72" i="34"/>
  <c r="AD71" i="34"/>
  <c r="AC71" i="34"/>
  <c r="AB71" i="34"/>
  <c r="AA71" i="34"/>
  <c r="AD70" i="34"/>
  <c r="AC70" i="34"/>
  <c r="AB70" i="34"/>
  <c r="AA70" i="34"/>
  <c r="AD69" i="34"/>
  <c r="AC69" i="34"/>
  <c r="AB69" i="34"/>
  <c r="AA69" i="34"/>
  <c r="AD68" i="34"/>
  <c r="AC68" i="34"/>
  <c r="AB68" i="34"/>
  <c r="AA68" i="34"/>
  <c r="AD67" i="34"/>
  <c r="AC67" i="34"/>
  <c r="AB67" i="34"/>
  <c r="AA67" i="34"/>
  <c r="AD66" i="34"/>
  <c r="AC66" i="34"/>
  <c r="AB66" i="34"/>
  <c r="AA66" i="34"/>
  <c r="AD65" i="34"/>
  <c r="AC65" i="34"/>
  <c r="AB65" i="34"/>
  <c r="AA65" i="34"/>
  <c r="AD64" i="34"/>
  <c r="AC64" i="34"/>
  <c r="AB64" i="34"/>
  <c r="AA64" i="34"/>
  <c r="AD63" i="34"/>
  <c r="AC63" i="34"/>
  <c r="AB63" i="34"/>
  <c r="AA63" i="34"/>
  <c r="AD62" i="34"/>
  <c r="AC62" i="34"/>
  <c r="AB62" i="34"/>
  <c r="AA62" i="34"/>
  <c r="AD61" i="34"/>
  <c r="AD76" i="34" s="1"/>
  <c r="AC61" i="34"/>
  <c r="AC76" i="34" s="1"/>
  <c r="AB61" i="34"/>
  <c r="AB76" i="34" s="1"/>
  <c r="AA61" i="34"/>
  <c r="AD58" i="34"/>
  <c r="AC58" i="34"/>
  <c r="AF56" i="34"/>
  <c r="X56" i="34" s="1"/>
  <c r="AE56" i="34"/>
  <c r="O56" i="34" s="1"/>
  <c r="P56" i="34" s="1"/>
  <c r="AD56" i="34"/>
  <c r="W56" i="34" s="1"/>
  <c r="AC56" i="34"/>
  <c r="M56" i="34" s="1"/>
  <c r="N56" i="34" s="1"/>
  <c r="AB56" i="34"/>
  <c r="E56" i="34" s="1"/>
  <c r="F56" i="34" s="1"/>
  <c r="AF55" i="34"/>
  <c r="X55" i="34" s="1"/>
  <c r="AE55" i="34"/>
  <c r="O55" i="34" s="1"/>
  <c r="P55" i="34" s="1"/>
  <c r="AD55" i="34"/>
  <c r="W55" i="34" s="1"/>
  <c r="AC55" i="34"/>
  <c r="M55" i="34" s="1"/>
  <c r="N55" i="34" s="1"/>
  <c r="AB55" i="34"/>
  <c r="E55" i="34" s="1"/>
  <c r="F55" i="34" s="1"/>
  <c r="AF54" i="34"/>
  <c r="X54" i="34" s="1"/>
  <c r="AE54" i="34"/>
  <c r="O54" i="34" s="1"/>
  <c r="P54" i="34" s="1"/>
  <c r="AD54" i="34"/>
  <c r="W54" i="34" s="1"/>
  <c r="AC54" i="34"/>
  <c r="M54" i="34" s="1"/>
  <c r="N54" i="34" s="1"/>
  <c r="AB54" i="34"/>
  <c r="E54" i="34" s="1"/>
  <c r="F54" i="34" s="1"/>
  <c r="AF53" i="34"/>
  <c r="X53" i="34" s="1"/>
  <c r="AE53" i="34"/>
  <c r="O53" i="34" s="1"/>
  <c r="P53" i="34" s="1"/>
  <c r="AD53" i="34"/>
  <c r="W53" i="34" s="1"/>
  <c r="AC53" i="34"/>
  <c r="M53" i="34" s="1"/>
  <c r="N53" i="34" s="1"/>
  <c r="AB53" i="34"/>
  <c r="E53" i="34" s="1"/>
  <c r="F53" i="34" s="1"/>
  <c r="AF52" i="34"/>
  <c r="X52" i="34" s="1"/>
  <c r="AE52" i="34"/>
  <c r="O52" i="34" s="1"/>
  <c r="P52" i="34" s="1"/>
  <c r="AD52" i="34"/>
  <c r="W52" i="34" s="1"/>
  <c r="AC52" i="34"/>
  <c r="M52" i="34" s="1"/>
  <c r="N52" i="34" s="1"/>
  <c r="AB52" i="34"/>
  <c r="E52" i="34" s="1"/>
  <c r="F52" i="34" s="1"/>
  <c r="AF51" i="34"/>
  <c r="X51" i="34" s="1"/>
  <c r="AE51" i="34"/>
  <c r="O51" i="34" s="1"/>
  <c r="P51" i="34" s="1"/>
  <c r="AD51" i="34"/>
  <c r="W51" i="34" s="1"/>
  <c r="AC51" i="34"/>
  <c r="M51" i="34" s="1"/>
  <c r="N51" i="34" s="1"/>
  <c r="AB51" i="34"/>
  <c r="E51" i="34" s="1"/>
  <c r="F51" i="34" s="1"/>
  <c r="AF50" i="34"/>
  <c r="X50" i="34" s="1"/>
  <c r="AE50" i="34"/>
  <c r="O50" i="34" s="1"/>
  <c r="P50" i="34" s="1"/>
  <c r="AD50" i="34"/>
  <c r="W50" i="34" s="1"/>
  <c r="AC50" i="34"/>
  <c r="M50" i="34" s="1"/>
  <c r="N50" i="34" s="1"/>
  <c r="AB50" i="34"/>
  <c r="E50" i="34" s="1"/>
  <c r="F50" i="34" s="1"/>
  <c r="AF49" i="34"/>
  <c r="X49" i="34" s="1"/>
  <c r="AE49" i="34"/>
  <c r="O49" i="34" s="1"/>
  <c r="P49" i="34" s="1"/>
  <c r="AD49" i="34"/>
  <c r="W49" i="34" s="1"/>
  <c r="AC49" i="34"/>
  <c r="M49" i="34" s="1"/>
  <c r="N49" i="34" s="1"/>
  <c r="AB49" i="34"/>
  <c r="E49" i="34" s="1"/>
  <c r="F49" i="34" s="1"/>
  <c r="AF48" i="34"/>
  <c r="X48" i="34" s="1"/>
  <c r="AE48" i="34"/>
  <c r="O48" i="34" s="1"/>
  <c r="P48" i="34" s="1"/>
  <c r="AD48" i="34"/>
  <c r="W48" i="34" s="1"/>
  <c r="AC48" i="34"/>
  <c r="M48" i="34" s="1"/>
  <c r="N48" i="34" s="1"/>
  <c r="AB48" i="34"/>
  <c r="E48" i="34" s="1"/>
  <c r="F48" i="34" s="1"/>
  <c r="AF47" i="34"/>
  <c r="X47" i="34" s="1"/>
  <c r="AE47" i="34"/>
  <c r="O47" i="34" s="1"/>
  <c r="P47" i="34" s="1"/>
  <c r="AD47" i="34"/>
  <c r="W47" i="34" s="1"/>
  <c r="AC47" i="34"/>
  <c r="M47" i="34" s="1"/>
  <c r="N47" i="34" s="1"/>
  <c r="AB47" i="34"/>
  <c r="E47" i="34" s="1"/>
  <c r="F47" i="34" s="1"/>
  <c r="AF46" i="34"/>
  <c r="X46" i="34" s="1"/>
  <c r="AE46" i="34"/>
  <c r="O46" i="34" s="1"/>
  <c r="P46" i="34" s="1"/>
  <c r="AD46" i="34"/>
  <c r="W46" i="34" s="1"/>
  <c r="AC46" i="34"/>
  <c r="M46" i="34" s="1"/>
  <c r="N46" i="34" s="1"/>
  <c r="AB46" i="34"/>
  <c r="E46" i="34" s="1"/>
  <c r="F46" i="34" s="1"/>
  <c r="AF45" i="34"/>
  <c r="X45" i="34" s="1"/>
  <c r="AE45" i="34"/>
  <c r="O45" i="34" s="1"/>
  <c r="P45" i="34" s="1"/>
  <c r="AD45" i="34"/>
  <c r="W45" i="34" s="1"/>
  <c r="AC45" i="34"/>
  <c r="M45" i="34" s="1"/>
  <c r="N45" i="34" s="1"/>
  <c r="AB45" i="34"/>
  <c r="E45" i="34" s="1"/>
  <c r="F45" i="34" s="1"/>
  <c r="AF44" i="34"/>
  <c r="X44" i="34" s="1"/>
  <c r="AE44" i="34"/>
  <c r="O44" i="34" s="1"/>
  <c r="P44" i="34" s="1"/>
  <c r="AD44" i="34"/>
  <c r="W44" i="34" s="1"/>
  <c r="AC44" i="34"/>
  <c r="M44" i="34" s="1"/>
  <c r="N44" i="34" s="1"/>
  <c r="AB44" i="34"/>
  <c r="E44" i="34" s="1"/>
  <c r="F44" i="34" s="1"/>
  <c r="AF43" i="34"/>
  <c r="X43" i="34" s="1"/>
  <c r="AE43" i="34"/>
  <c r="O43" i="34" s="1"/>
  <c r="P43" i="34" s="1"/>
  <c r="AD43" i="34"/>
  <c r="W43" i="34" s="1"/>
  <c r="AC43" i="34"/>
  <c r="M43" i="34" s="1"/>
  <c r="N43" i="34" s="1"/>
  <c r="AB43" i="34"/>
  <c r="E43" i="34" s="1"/>
  <c r="F43" i="34" s="1"/>
  <c r="AF42" i="34"/>
  <c r="X42" i="34" s="1"/>
  <c r="AE42" i="34"/>
  <c r="O42" i="34" s="1"/>
  <c r="P42" i="34" s="1"/>
  <c r="AD42" i="34"/>
  <c r="W42" i="34" s="1"/>
  <c r="AC42" i="34"/>
  <c r="M42" i="34" s="1"/>
  <c r="N42" i="34" s="1"/>
  <c r="AB42" i="34"/>
  <c r="E42" i="34" s="1"/>
  <c r="F42" i="34" s="1"/>
  <c r="AF41" i="34"/>
  <c r="X41" i="34" s="1"/>
  <c r="AE41" i="34"/>
  <c r="O41" i="34" s="1"/>
  <c r="P41" i="34" s="1"/>
  <c r="AD41" i="34"/>
  <c r="W41" i="34" s="1"/>
  <c r="AC41" i="34"/>
  <c r="M41" i="34" s="1"/>
  <c r="N41" i="34" s="1"/>
  <c r="AB41" i="34"/>
  <c r="E41" i="34" s="1"/>
  <c r="F41" i="34" s="1"/>
  <c r="AF40" i="34"/>
  <c r="X40" i="34" s="1"/>
  <c r="AE40" i="34"/>
  <c r="O40" i="34" s="1"/>
  <c r="P40" i="34" s="1"/>
  <c r="AD40" i="34"/>
  <c r="W40" i="34" s="1"/>
  <c r="AC40" i="34"/>
  <c r="M40" i="34" s="1"/>
  <c r="N40" i="34" s="1"/>
  <c r="AB40" i="34"/>
  <c r="E40" i="34" s="1"/>
  <c r="F40" i="34" s="1"/>
  <c r="AF39" i="34"/>
  <c r="X39" i="34" s="1"/>
  <c r="AE39" i="34"/>
  <c r="O39" i="34" s="1"/>
  <c r="P39" i="34" s="1"/>
  <c r="AD39" i="34"/>
  <c r="W39" i="34" s="1"/>
  <c r="AC39" i="34"/>
  <c r="M39" i="34" s="1"/>
  <c r="N39" i="34" s="1"/>
  <c r="AB39" i="34"/>
  <c r="E39" i="34" s="1"/>
  <c r="F39" i="34" s="1"/>
  <c r="AF38" i="34"/>
  <c r="X38" i="34" s="1"/>
  <c r="AE38" i="34"/>
  <c r="O38" i="34" s="1"/>
  <c r="P38" i="34" s="1"/>
  <c r="AD38" i="34"/>
  <c r="W38" i="34" s="1"/>
  <c r="AC38" i="34"/>
  <c r="M38" i="34" s="1"/>
  <c r="N38" i="34" s="1"/>
  <c r="AB38" i="34"/>
  <c r="E38" i="34" s="1"/>
  <c r="F38" i="34" s="1"/>
  <c r="AF37" i="34"/>
  <c r="X37" i="34" s="1"/>
  <c r="AE37" i="34"/>
  <c r="O37" i="34" s="1"/>
  <c r="P37" i="34" s="1"/>
  <c r="AD37" i="34"/>
  <c r="W37" i="34" s="1"/>
  <c r="AC37" i="34"/>
  <c r="M37" i="34" s="1"/>
  <c r="N37" i="34" s="1"/>
  <c r="AB37" i="34"/>
  <c r="E37" i="34" s="1"/>
  <c r="F37" i="34" s="1"/>
  <c r="AF36" i="34"/>
  <c r="X36" i="34" s="1"/>
  <c r="AE36" i="34"/>
  <c r="O36" i="34" s="1"/>
  <c r="P36" i="34" s="1"/>
  <c r="AD36" i="34"/>
  <c r="W36" i="34" s="1"/>
  <c r="AC36" i="34"/>
  <c r="M36" i="34" s="1"/>
  <c r="N36" i="34" s="1"/>
  <c r="AB36" i="34"/>
  <c r="E36" i="34" s="1"/>
  <c r="F36" i="34" s="1"/>
  <c r="AF35" i="34"/>
  <c r="X35" i="34" s="1"/>
  <c r="AE35" i="34"/>
  <c r="O35" i="34" s="1"/>
  <c r="P35" i="34" s="1"/>
  <c r="AD35" i="34"/>
  <c r="W35" i="34" s="1"/>
  <c r="AC35" i="34"/>
  <c r="M35" i="34" s="1"/>
  <c r="N35" i="34" s="1"/>
  <c r="AB35" i="34"/>
  <c r="E35" i="34" s="1"/>
  <c r="F35" i="34" s="1"/>
  <c r="AF34" i="34"/>
  <c r="X34" i="34" s="1"/>
  <c r="AE34" i="34"/>
  <c r="O34" i="34" s="1"/>
  <c r="P34" i="34" s="1"/>
  <c r="AD34" i="34"/>
  <c r="W34" i="34" s="1"/>
  <c r="AC34" i="34"/>
  <c r="M34" i="34" s="1"/>
  <c r="N34" i="34" s="1"/>
  <c r="AB34" i="34"/>
  <c r="E34" i="34" s="1"/>
  <c r="F34" i="34" s="1"/>
  <c r="AF33" i="34"/>
  <c r="X33" i="34" s="1"/>
  <c r="AE33" i="34"/>
  <c r="O33" i="34" s="1"/>
  <c r="P33" i="34" s="1"/>
  <c r="AD33" i="34"/>
  <c r="W33" i="34" s="1"/>
  <c r="AC33" i="34"/>
  <c r="M33" i="34" s="1"/>
  <c r="N33" i="34" s="1"/>
  <c r="AB33" i="34"/>
  <c r="E33" i="34" s="1"/>
  <c r="F33" i="34" s="1"/>
  <c r="AF32" i="34"/>
  <c r="X32" i="34" s="1"/>
  <c r="AE32" i="34"/>
  <c r="O32" i="34" s="1"/>
  <c r="P32" i="34" s="1"/>
  <c r="AD32" i="34"/>
  <c r="W32" i="34" s="1"/>
  <c r="AC32" i="34"/>
  <c r="M32" i="34" s="1"/>
  <c r="N32" i="34" s="1"/>
  <c r="AB32" i="34"/>
  <c r="E32" i="34" s="1"/>
  <c r="F32" i="34" s="1"/>
  <c r="AF31" i="34"/>
  <c r="X31" i="34" s="1"/>
  <c r="AE31" i="34"/>
  <c r="O31" i="34" s="1"/>
  <c r="P31" i="34" s="1"/>
  <c r="AD31" i="34"/>
  <c r="W31" i="34" s="1"/>
  <c r="AC31" i="34"/>
  <c r="M31" i="34" s="1"/>
  <c r="N31" i="34" s="1"/>
  <c r="AB31" i="34"/>
  <c r="E31" i="34" s="1"/>
  <c r="F31" i="34" s="1"/>
  <c r="AF30" i="34"/>
  <c r="X30" i="34" s="1"/>
  <c r="AE30" i="34"/>
  <c r="O30" i="34" s="1"/>
  <c r="P30" i="34" s="1"/>
  <c r="AD30" i="34"/>
  <c r="W30" i="34" s="1"/>
  <c r="AC30" i="34"/>
  <c r="M30" i="34" s="1"/>
  <c r="N30" i="34" s="1"/>
  <c r="AB30" i="34"/>
  <c r="E30" i="34" s="1"/>
  <c r="F30" i="34" s="1"/>
  <c r="AF29" i="34"/>
  <c r="X29" i="34" s="1"/>
  <c r="AE29" i="34"/>
  <c r="O29" i="34" s="1"/>
  <c r="P29" i="34" s="1"/>
  <c r="AD29" i="34"/>
  <c r="W29" i="34" s="1"/>
  <c r="AC29" i="34"/>
  <c r="M29" i="34" s="1"/>
  <c r="N29" i="34" s="1"/>
  <c r="AB29" i="34"/>
  <c r="E29" i="34" s="1"/>
  <c r="F29" i="34" s="1"/>
  <c r="AF28" i="34"/>
  <c r="X28" i="34" s="1"/>
  <c r="AE28" i="34"/>
  <c r="O28" i="34" s="1"/>
  <c r="P28" i="34" s="1"/>
  <c r="AD28" i="34"/>
  <c r="W28" i="34" s="1"/>
  <c r="AC28" i="34"/>
  <c r="M28" i="34" s="1"/>
  <c r="N28" i="34" s="1"/>
  <c r="AB28" i="34"/>
  <c r="E28" i="34" s="1"/>
  <c r="F28" i="34" s="1"/>
  <c r="AF27" i="34"/>
  <c r="X27" i="34" s="1"/>
  <c r="AE27" i="34"/>
  <c r="O27" i="34" s="1"/>
  <c r="P27" i="34" s="1"/>
  <c r="AD27" i="34"/>
  <c r="W27" i="34" s="1"/>
  <c r="AC27" i="34"/>
  <c r="M27" i="34" s="1"/>
  <c r="N27" i="34" s="1"/>
  <c r="AB27" i="34"/>
  <c r="E27" i="34" s="1"/>
  <c r="F27" i="34" s="1"/>
  <c r="AF26" i="34"/>
  <c r="X26" i="34" s="1"/>
  <c r="AE26" i="34"/>
  <c r="O26" i="34" s="1"/>
  <c r="P26" i="34" s="1"/>
  <c r="AD26" i="34"/>
  <c r="W26" i="34" s="1"/>
  <c r="AC26" i="34"/>
  <c r="M26" i="34" s="1"/>
  <c r="N26" i="34" s="1"/>
  <c r="AB26" i="34"/>
  <c r="E26" i="34" s="1"/>
  <c r="F26" i="34" s="1"/>
  <c r="AF25" i="34"/>
  <c r="X25" i="34" s="1"/>
  <c r="AE25" i="34"/>
  <c r="O25" i="34" s="1"/>
  <c r="P25" i="34" s="1"/>
  <c r="AD25" i="34"/>
  <c r="W25" i="34" s="1"/>
  <c r="AC25" i="34"/>
  <c r="M25" i="34" s="1"/>
  <c r="N25" i="34" s="1"/>
  <c r="AB25" i="34"/>
  <c r="E25" i="34" s="1"/>
  <c r="F25" i="34" s="1"/>
  <c r="AF24" i="34"/>
  <c r="X24" i="34" s="1"/>
  <c r="AE24" i="34"/>
  <c r="O24" i="34" s="1"/>
  <c r="P24" i="34" s="1"/>
  <c r="AD24" i="34"/>
  <c r="W24" i="34" s="1"/>
  <c r="AC24" i="34"/>
  <c r="M24" i="34" s="1"/>
  <c r="N24" i="34" s="1"/>
  <c r="AB24" i="34"/>
  <c r="E24" i="34" s="1"/>
  <c r="F24" i="34" s="1"/>
  <c r="AF23" i="34"/>
  <c r="X23" i="34" s="1"/>
  <c r="AE23" i="34"/>
  <c r="O23" i="34" s="1"/>
  <c r="P23" i="34" s="1"/>
  <c r="AD23" i="34"/>
  <c r="W23" i="34" s="1"/>
  <c r="AC23" i="34"/>
  <c r="M23" i="34" s="1"/>
  <c r="N23" i="34" s="1"/>
  <c r="AB23" i="34"/>
  <c r="E23" i="34" s="1"/>
  <c r="F23" i="34" s="1"/>
  <c r="AF22" i="34"/>
  <c r="X22" i="34" s="1"/>
  <c r="AE22" i="34"/>
  <c r="O22" i="34" s="1"/>
  <c r="P22" i="34" s="1"/>
  <c r="AD22" i="34"/>
  <c r="W22" i="34" s="1"/>
  <c r="AC22" i="34"/>
  <c r="M22" i="34" s="1"/>
  <c r="N22" i="34" s="1"/>
  <c r="AB22" i="34"/>
  <c r="E22" i="34" s="1"/>
  <c r="F22" i="34" s="1"/>
  <c r="AF21" i="34"/>
  <c r="X21" i="34" s="1"/>
  <c r="AE21" i="34"/>
  <c r="O21" i="34" s="1"/>
  <c r="P21" i="34" s="1"/>
  <c r="AD21" i="34"/>
  <c r="W21" i="34" s="1"/>
  <c r="AC21" i="34"/>
  <c r="M21" i="34" s="1"/>
  <c r="N21" i="34" s="1"/>
  <c r="AB21" i="34"/>
  <c r="E21" i="34" s="1"/>
  <c r="F21" i="34" s="1"/>
  <c r="AF20" i="34"/>
  <c r="X20" i="34" s="1"/>
  <c r="AE20" i="34"/>
  <c r="O20" i="34" s="1"/>
  <c r="P20" i="34" s="1"/>
  <c r="AD20" i="34"/>
  <c r="W20" i="34" s="1"/>
  <c r="AC20" i="34"/>
  <c r="M20" i="34" s="1"/>
  <c r="N20" i="34" s="1"/>
  <c r="AB20" i="34"/>
  <c r="E20" i="34" s="1"/>
  <c r="F20" i="34" s="1"/>
  <c r="AF19" i="34"/>
  <c r="X19" i="34" s="1"/>
  <c r="AE19" i="34"/>
  <c r="O19" i="34" s="1"/>
  <c r="P19" i="34" s="1"/>
  <c r="AD19" i="34"/>
  <c r="W19" i="34" s="1"/>
  <c r="AC19" i="34"/>
  <c r="M19" i="34" s="1"/>
  <c r="N19" i="34" s="1"/>
  <c r="AB19" i="34"/>
  <c r="E19" i="34" s="1"/>
  <c r="F19" i="34" s="1"/>
  <c r="AF18" i="34"/>
  <c r="X18" i="34" s="1"/>
  <c r="AE18" i="34"/>
  <c r="O18" i="34" s="1"/>
  <c r="P18" i="34" s="1"/>
  <c r="AD18" i="34"/>
  <c r="W18" i="34" s="1"/>
  <c r="AC18" i="34"/>
  <c r="M18" i="34" s="1"/>
  <c r="N18" i="34" s="1"/>
  <c r="AB18" i="34"/>
  <c r="E18" i="34" s="1"/>
  <c r="F18" i="34" s="1"/>
  <c r="AF17" i="34"/>
  <c r="X17" i="34" s="1"/>
  <c r="AE17" i="34"/>
  <c r="O17" i="34" s="1"/>
  <c r="P17" i="34" s="1"/>
  <c r="AD17" i="34"/>
  <c r="W17" i="34" s="1"/>
  <c r="AC17" i="34"/>
  <c r="M17" i="34" s="1"/>
  <c r="N17" i="34" s="1"/>
  <c r="AB17" i="34"/>
  <c r="E17" i="34" s="1"/>
  <c r="F17" i="34" s="1"/>
  <c r="AW16" i="34"/>
  <c r="AF16" i="34"/>
  <c r="X16" i="34" s="1"/>
  <c r="AE16" i="34"/>
  <c r="O16" i="34" s="1"/>
  <c r="P16" i="34" s="1"/>
  <c r="AD16" i="34"/>
  <c r="W16" i="34" s="1"/>
  <c r="AC16" i="34"/>
  <c r="M16" i="34" s="1"/>
  <c r="N16" i="34" s="1"/>
  <c r="AB16" i="34"/>
  <c r="E16" i="34" s="1"/>
  <c r="F16" i="34" s="1"/>
  <c r="AF15" i="34"/>
  <c r="X15" i="34" s="1"/>
  <c r="AE15" i="34"/>
  <c r="O15" i="34" s="1"/>
  <c r="P15" i="34" s="1"/>
  <c r="AD15" i="34"/>
  <c r="W15" i="34" s="1"/>
  <c r="AC15" i="34"/>
  <c r="M15" i="34" s="1"/>
  <c r="N15" i="34" s="1"/>
  <c r="AB15" i="34"/>
  <c r="E15" i="34" s="1"/>
  <c r="F15" i="34" s="1"/>
  <c r="AF14" i="34"/>
  <c r="X14" i="34" s="1"/>
  <c r="AE14" i="34"/>
  <c r="O14" i="34" s="1"/>
  <c r="P14" i="34" s="1"/>
  <c r="AD14" i="34"/>
  <c r="W14" i="34" s="1"/>
  <c r="AC14" i="34"/>
  <c r="M14" i="34" s="1"/>
  <c r="N14" i="34" s="1"/>
  <c r="AB14" i="34"/>
  <c r="E14" i="34" s="1"/>
  <c r="F14" i="34" s="1"/>
  <c r="AF13" i="34"/>
  <c r="X13" i="34" s="1"/>
  <c r="AE13" i="34"/>
  <c r="O13" i="34" s="1"/>
  <c r="P13" i="34" s="1"/>
  <c r="AD13" i="34"/>
  <c r="W13" i="34" s="1"/>
  <c r="AC13" i="34"/>
  <c r="M13" i="34" s="1"/>
  <c r="N13" i="34" s="1"/>
  <c r="AB13" i="34"/>
  <c r="E13" i="34" s="1"/>
  <c r="F13" i="34" s="1"/>
  <c r="AF12" i="34"/>
  <c r="X12" i="34" s="1"/>
  <c r="AE12" i="34"/>
  <c r="O12" i="34" s="1"/>
  <c r="P12" i="34" s="1"/>
  <c r="AD12" i="34"/>
  <c r="W12" i="34" s="1"/>
  <c r="AC12" i="34"/>
  <c r="M12" i="34" s="1"/>
  <c r="N12" i="34" s="1"/>
  <c r="AB12" i="34"/>
  <c r="E12" i="34" s="1"/>
  <c r="F12" i="34" s="1"/>
  <c r="BE11" i="34"/>
  <c r="BD11" i="34"/>
  <c r="BC11" i="34"/>
  <c r="BB11" i="34"/>
  <c r="AF11" i="34"/>
  <c r="X11" i="34" s="1"/>
  <c r="AE11" i="34"/>
  <c r="O11" i="34" s="1"/>
  <c r="P11" i="34" s="1"/>
  <c r="AD11" i="34"/>
  <c r="W11" i="34" s="1"/>
  <c r="AC11" i="34"/>
  <c r="M11" i="34" s="1"/>
  <c r="N11" i="34" s="1"/>
  <c r="AB11" i="34"/>
  <c r="E11" i="34" s="1"/>
  <c r="F11" i="34" s="1"/>
  <c r="AF10" i="34"/>
  <c r="X10" i="34" s="1"/>
  <c r="AE10" i="34"/>
  <c r="O10" i="34" s="1"/>
  <c r="P10" i="34" s="1"/>
  <c r="AD10" i="34"/>
  <c r="W10" i="34" s="1"/>
  <c r="AC10" i="34"/>
  <c r="M10" i="34" s="1"/>
  <c r="N10" i="34" s="1"/>
  <c r="AB10" i="34"/>
  <c r="E10" i="34" s="1"/>
  <c r="F10" i="34" s="1"/>
  <c r="BE9" i="34"/>
  <c r="BD9" i="34"/>
  <c r="AF9" i="34"/>
  <c r="X9" i="34" s="1"/>
  <c r="AE9" i="34"/>
  <c r="O9" i="34" s="1"/>
  <c r="P9" i="34" s="1"/>
  <c r="AD9" i="34"/>
  <c r="W9" i="34" s="1"/>
  <c r="AC9" i="34"/>
  <c r="M9" i="34" s="1"/>
  <c r="N9" i="34" s="1"/>
  <c r="AB9" i="34"/>
  <c r="E9" i="34" s="1"/>
  <c r="F9" i="34" s="1"/>
  <c r="BE8" i="34"/>
  <c r="BD8" i="34"/>
  <c r="BC8" i="34"/>
  <c r="BB8" i="34"/>
  <c r="AF8" i="34"/>
  <c r="X8" i="34" s="1"/>
  <c r="AE8" i="34"/>
  <c r="O8" i="34" s="1"/>
  <c r="P8" i="34" s="1"/>
  <c r="AD8" i="34"/>
  <c r="W8" i="34" s="1"/>
  <c r="AC8" i="34"/>
  <c r="M8" i="34" s="1"/>
  <c r="N8" i="34" s="1"/>
  <c r="AB8" i="34"/>
  <c r="E8" i="34" s="1"/>
  <c r="F8" i="34" s="1"/>
  <c r="AF7" i="34"/>
  <c r="X7" i="34" s="1"/>
  <c r="AE7" i="34"/>
  <c r="O7" i="34" s="1"/>
  <c r="P7" i="34" s="1"/>
  <c r="AD7" i="34"/>
  <c r="W7" i="34" s="1"/>
  <c r="AC7" i="34"/>
  <c r="M7" i="34" s="1"/>
  <c r="AB7" i="34"/>
  <c r="E7" i="34" s="1"/>
  <c r="AP6" i="34"/>
  <c r="AO6" i="34"/>
  <c r="AN6" i="34"/>
  <c r="AM6" i="34"/>
  <c r="AL6" i="34"/>
  <c r="BE5" i="34"/>
  <c r="BE6" i="34" s="1"/>
  <c r="BD5" i="34"/>
  <c r="BD6" i="34" s="1"/>
  <c r="BC5" i="34"/>
  <c r="BC6" i="34" s="1"/>
  <c r="BB5" i="34"/>
  <c r="BB9" i="34" s="1"/>
  <c r="AP4" i="34"/>
  <c r="AO4" i="34"/>
  <c r="AN4" i="34"/>
  <c r="AM4" i="34"/>
  <c r="AL4" i="34"/>
  <c r="AP3" i="34"/>
  <c r="AO3" i="34"/>
  <c r="AN3" i="34"/>
  <c r="AM3" i="34"/>
  <c r="AL3" i="34"/>
  <c r="AD75" i="33"/>
  <c r="AC75" i="33"/>
  <c r="AB75" i="33"/>
  <c r="AA75" i="33"/>
  <c r="AD74" i="33"/>
  <c r="AC74" i="33"/>
  <c r="AB74" i="33"/>
  <c r="AA74" i="33"/>
  <c r="AD73" i="33"/>
  <c r="AC73" i="33"/>
  <c r="AB73" i="33"/>
  <c r="AA73" i="33"/>
  <c r="AD72" i="33"/>
  <c r="AC72" i="33"/>
  <c r="AB72" i="33"/>
  <c r="AA72" i="33"/>
  <c r="AD71" i="33"/>
  <c r="AC71" i="33"/>
  <c r="AB71" i="33"/>
  <c r="AA71" i="33"/>
  <c r="AD70" i="33"/>
  <c r="AC70" i="33"/>
  <c r="AB70" i="33"/>
  <c r="AA70" i="33"/>
  <c r="AD69" i="33"/>
  <c r="AC69" i="33"/>
  <c r="AB69" i="33"/>
  <c r="AA69" i="33"/>
  <c r="AD68" i="33"/>
  <c r="AC68" i="33"/>
  <c r="AB68" i="33"/>
  <c r="AA68" i="33"/>
  <c r="AD67" i="33"/>
  <c r="AC67" i="33"/>
  <c r="AB67" i="33"/>
  <c r="AA67" i="33"/>
  <c r="AD66" i="33"/>
  <c r="AC66" i="33"/>
  <c r="AB66" i="33"/>
  <c r="AA66" i="33"/>
  <c r="AD65" i="33"/>
  <c r="AC65" i="33"/>
  <c r="AB65" i="33"/>
  <c r="AA65" i="33"/>
  <c r="AD64" i="33"/>
  <c r="AC64" i="33"/>
  <c r="AB64" i="33"/>
  <c r="AA64" i="33"/>
  <c r="AD63" i="33"/>
  <c r="AC63" i="33"/>
  <c r="AB63" i="33"/>
  <c r="AA63" i="33"/>
  <c r="AD62" i="33"/>
  <c r="AC62" i="33"/>
  <c r="AB62" i="33"/>
  <c r="AA62" i="33"/>
  <c r="AD61" i="33"/>
  <c r="AD76" i="33" s="1"/>
  <c r="AC61" i="33"/>
  <c r="AC76" i="33" s="1"/>
  <c r="AB61" i="33"/>
  <c r="AB76" i="33" s="1"/>
  <c r="AA61" i="33"/>
  <c r="AD58" i="33"/>
  <c r="AC58" i="33"/>
  <c r="AF56" i="33"/>
  <c r="X56" i="33" s="1"/>
  <c r="AE56" i="33"/>
  <c r="O56" i="33" s="1"/>
  <c r="P56" i="33" s="1"/>
  <c r="AD56" i="33"/>
  <c r="W56" i="33" s="1"/>
  <c r="AC56" i="33"/>
  <c r="M56" i="33" s="1"/>
  <c r="N56" i="33" s="1"/>
  <c r="AB56" i="33"/>
  <c r="E56" i="33" s="1"/>
  <c r="F56" i="33" s="1"/>
  <c r="AF55" i="33"/>
  <c r="X55" i="33" s="1"/>
  <c r="AE55" i="33"/>
  <c r="O55" i="33" s="1"/>
  <c r="P55" i="33" s="1"/>
  <c r="AD55" i="33"/>
  <c r="W55" i="33" s="1"/>
  <c r="AC55" i="33"/>
  <c r="M55" i="33" s="1"/>
  <c r="N55" i="33" s="1"/>
  <c r="AB55" i="33"/>
  <c r="E55" i="33" s="1"/>
  <c r="F55" i="33" s="1"/>
  <c r="AF54" i="33"/>
  <c r="X54" i="33" s="1"/>
  <c r="AE54" i="33"/>
  <c r="O54" i="33" s="1"/>
  <c r="P54" i="33" s="1"/>
  <c r="AD54" i="33"/>
  <c r="W54" i="33" s="1"/>
  <c r="AC54" i="33"/>
  <c r="M54" i="33" s="1"/>
  <c r="N54" i="33" s="1"/>
  <c r="AB54" i="33"/>
  <c r="E54" i="33" s="1"/>
  <c r="F54" i="33" s="1"/>
  <c r="AF53" i="33"/>
  <c r="X53" i="33" s="1"/>
  <c r="AE53" i="33"/>
  <c r="O53" i="33" s="1"/>
  <c r="P53" i="33" s="1"/>
  <c r="AD53" i="33"/>
  <c r="W53" i="33" s="1"/>
  <c r="AC53" i="33"/>
  <c r="M53" i="33" s="1"/>
  <c r="N53" i="33" s="1"/>
  <c r="AB53" i="33"/>
  <c r="E53" i="33" s="1"/>
  <c r="F53" i="33" s="1"/>
  <c r="AF52" i="33"/>
  <c r="X52" i="33" s="1"/>
  <c r="AE52" i="33"/>
  <c r="O52" i="33" s="1"/>
  <c r="P52" i="33" s="1"/>
  <c r="AD52" i="33"/>
  <c r="W52" i="33" s="1"/>
  <c r="AC52" i="33"/>
  <c r="M52" i="33" s="1"/>
  <c r="N52" i="33" s="1"/>
  <c r="AB52" i="33"/>
  <c r="E52" i="33" s="1"/>
  <c r="F52" i="33" s="1"/>
  <c r="AF51" i="33"/>
  <c r="X51" i="33" s="1"/>
  <c r="AE51" i="33"/>
  <c r="O51" i="33" s="1"/>
  <c r="P51" i="33" s="1"/>
  <c r="AD51" i="33"/>
  <c r="W51" i="33" s="1"/>
  <c r="AC51" i="33"/>
  <c r="M51" i="33" s="1"/>
  <c r="N51" i="33" s="1"/>
  <c r="AB51" i="33"/>
  <c r="E51" i="33" s="1"/>
  <c r="F51" i="33" s="1"/>
  <c r="AF50" i="33"/>
  <c r="X50" i="33" s="1"/>
  <c r="AE50" i="33"/>
  <c r="O50" i="33" s="1"/>
  <c r="P50" i="33" s="1"/>
  <c r="AD50" i="33"/>
  <c r="W50" i="33" s="1"/>
  <c r="AC50" i="33"/>
  <c r="M50" i="33" s="1"/>
  <c r="N50" i="33" s="1"/>
  <c r="AB50" i="33"/>
  <c r="E50" i="33" s="1"/>
  <c r="F50" i="33" s="1"/>
  <c r="AF49" i="33"/>
  <c r="X49" i="33" s="1"/>
  <c r="AE49" i="33"/>
  <c r="O49" i="33" s="1"/>
  <c r="P49" i="33" s="1"/>
  <c r="AD49" i="33"/>
  <c r="W49" i="33" s="1"/>
  <c r="AC49" i="33"/>
  <c r="M49" i="33" s="1"/>
  <c r="N49" i="33" s="1"/>
  <c r="AB49" i="33"/>
  <c r="E49" i="33" s="1"/>
  <c r="F49" i="33" s="1"/>
  <c r="AF48" i="33"/>
  <c r="X48" i="33" s="1"/>
  <c r="AE48" i="33"/>
  <c r="O48" i="33" s="1"/>
  <c r="P48" i="33" s="1"/>
  <c r="AD48" i="33"/>
  <c r="W48" i="33" s="1"/>
  <c r="AC48" i="33"/>
  <c r="M48" i="33" s="1"/>
  <c r="N48" i="33" s="1"/>
  <c r="AB48" i="33"/>
  <c r="E48" i="33" s="1"/>
  <c r="F48" i="33" s="1"/>
  <c r="AF47" i="33"/>
  <c r="X47" i="33" s="1"/>
  <c r="AE47" i="33"/>
  <c r="O47" i="33" s="1"/>
  <c r="P47" i="33" s="1"/>
  <c r="AD47" i="33"/>
  <c r="W47" i="33" s="1"/>
  <c r="AC47" i="33"/>
  <c r="M47" i="33" s="1"/>
  <c r="N47" i="33" s="1"/>
  <c r="AB47" i="33"/>
  <c r="E47" i="33" s="1"/>
  <c r="F47" i="33" s="1"/>
  <c r="AF46" i="33"/>
  <c r="X46" i="33" s="1"/>
  <c r="AE46" i="33"/>
  <c r="O46" i="33" s="1"/>
  <c r="P46" i="33" s="1"/>
  <c r="AD46" i="33"/>
  <c r="W46" i="33" s="1"/>
  <c r="AC46" i="33"/>
  <c r="M46" i="33" s="1"/>
  <c r="N46" i="33" s="1"/>
  <c r="AB46" i="33"/>
  <c r="E46" i="33" s="1"/>
  <c r="F46" i="33" s="1"/>
  <c r="AF45" i="33"/>
  <c r="X45" i="33" s="1"/>
  <c r="AE45" i="33"/>
  <c r="O45" i="33" s="1"/>
  <c r="P45" i="33" s="1"/>
  <c r="AD45" i="33"/>
  <c r="W45" i="33" s="1"/>
  <c r="AC45" i="33"/>
  <c r="M45" i="33" s="1"/>
  <c r="N45" i="33" s="1"/>
  <c r="AB45" i="33"/>
  <c r="E45" i="33" s="1"/>
  <c r="F45" i="33" s="1"/>
  <c r="AF44" i="33"/>
  <c r="X44" i="33" s="1"/>
  <c r="AE44" i="33"/>
  <c r="O44" i="33" s="1"/>
  <c r="P44" i="33" s="1"/>
  <c r="AD44" i="33"/>
  <c r="W44" i="33" s="1"/>
  <c r="AC44" i="33"/>
  <c r="M44" i="33" s="1"/>
  <c r="N44" i="33" s="1"/>
  <c r="AB44" i="33"/>
  <c r="E44" i="33" s="1"/>
  <c r="F44" i="33" s="1"/>
  <c r="AF43" i="33"/>
  <c r="X43" i="33" s="1"/>
  <c r="AE43" i="33"/>
  <c r="O43" i="33" s="1"/>
  <c r="P43" i="33" s="1"/>
  <c r="AD43" i="33"/>
  <c r="W43" i="33" s="1"/>
  <c r="AC43" i="33"/>
  <c r="M43" i="33" s="1"/>
  <c r="N43" i="33" s="1"/>
  <c r="AB43" i="33"/>
  <c r="E43" i="33" s="1"/>
  <c r="F43" i="33" s="1"/>
  <c r="AF42" i="33"/>
  <c r="X42" i="33" s="1"/>
  <c r="AE42" i="33"/>
  <c r="O42" i="33" s="1"/>
  <c r="P42" i="33" s="1"/>
  <c r="AD42" i="33"/>
  <c r="W42" i="33" s="1"/>
  <c r="AC42" i="33"/>
  <c r="M42" i="33" s="1"/>
  <c r="N42" i="33" s="1"/>
  <c r="AB42" i="33"/>
  <c r="E42" i="33" s="1"/>
  <c r="F42" i="33" s="1"/>
  <c r="AF41" i="33"/>
  <c r="X41" i="33" s="1"/>
  <c r="AE41" i="33"/>
  <c r="O41" i="33" s="1"/>
  <c r="P41" i="33" s="1"/>
  <c r="AD41" i="33"/>
  <c r="W41" i="33" s="1"/>
  <c r="AC41" i="33"/>
  <c r="M41" i="33" s="1"/>
  <c r="N41" i="33" s="1"/>
  <c r="AB41" i="33"/>
  <c r="E41" i="33" s="1"/>
  <c r="F41" i="33" s="1"/>
  <c r="AF40" i="33"/>
  <c r="X40" i="33" s="1"/>
  <c r="AE40" i="33"/>
  <c r="O40" i="33" s="1"/>
  <c r="P40" i="33" s="1"/>
  <c r="AD40" i="33"/>
  <c r="W40" i="33" s="1"/>
  <c r="AC40" i="33"/>
  <c r="M40" i="33" s="1"/>
  <c r="N40" i="33" s="1"/>
  <c r="AB40" i="33"/>
  <c r="E40" i="33" s="1"/>
  <c r="F40" i="33" s="1"/>
  <c r="AF39" i="33"/>
  <c r="X39" i="33" s="1"/>
  <c r="AE39" i="33"/>
  <c r="O39" i="33" s="1"/>
  <c r="P39" i="33" s="1"/>
  <c r="AD39" i="33"/>
  <c r="W39" i="33" s="1"/>
  <c r="AC39" i="33"/>
  <c r="M39" i="33" s="1"/>
  <c r="N39" i="33" s="1"/>
  <c r="AB39" i="33"/>
  <c r="E39" i="33" s="1"/>
  <c r="F39" i="33" s="1"/>
  <c r="AF38" i="33"/>
  <c r="X38" i="33" s="1"/>
  <c r="AE38" i="33"/>
  <c r="O38" i="33" s="1"/>
  <c r="P38" i="33" s="1"/>
  <c r="AD38" i="33"/>
  <c r="W38" i="33" s="1"/>
  <c r="AC38" i="33"/>
  <c r="M38" i="33" s="1"/>
  <c r="N38" i="33" s="1"/>
  <c r="AB38" i="33"/>
  <c r="E38" i="33" s="1"/>
  <c r="F38" i="33" s="1"/>
  <c r="AF37" i="33"/>
  <c r="X37" i="33" s="1"/>
  <c r="AE37" i="33"/>
  <c r="O37" i="33" s="1"/>
  <c r="P37" i="33" s="1"/>
  <c r="AD37" i="33"/>
  <c r="W37" i="33" s="1"/>
  <c r="AC37" i="33"/>
  <c r="M37" i="33" s="1"/>
  <c r="N37" i="33" s="1"/>
  <c r="AB37" i="33"/>
  <c r="E37" i="33" s="1"/>
  <c r="F37" i="33" s="1"/>
  <c r="AF36" i="33"/>
  <c r="X36" i="33" s="1"/>
  <c r="AE36" i="33"/>
  <c r="O36" i="33" s="1"/>
  <c r="P36" i="33" s="1"/>
  <c r="AD36" i="33"/>
  <c r="W36" i="33" s="1"/>
  <c r="AC36" i="33"/>
  <c r="M36" i="33" s="1"/>
  <c r="N36" i="33" s="1"/>
  <c r="AB36" i="33"/>
  <c r="E36" i="33" s="1"/>
  <c r="F36" i="33" s="1"/>
  <c r="AF35" i="33"/>
  <c r="X35" i="33" s="1"/>
  <c r="AE35" i="33"/>
  <c r="O35" i="33" s="1"/>
  <c r="P35" i="33" s="1"/>
  <c r="AD35" i="33"/>
  <c r="W35" i="33" s="1"/>
  <c r="AC35" i="33"/>
  <c r="M35" i="33" s="1"/>
  <c r="N35" i="33" s="1"/>
  <c r="AB35" i="33"/>
  <c r="E35" i="33" s="1"/>
  <c r="F35" i="33" s="1"/>
  <c r="AF34" i="33"/>
  <c r="X34" i="33" s="1"/>
  <c r="AE34" i="33"/>
  <c r="O34" i="33" s="1"/>
  <c r="P34" i="33" s="1"/>
  <c r="AD34" i="33"/>
  <c r="W34" i="33" s="1"/>
  <c r="AC34" i="33"/>
  <c r="M34" i="33" s="1"/>
  <c r="N34" i="33" s="1"/>
  <c r="AB34" i="33"/>
  <c r="E34" i="33" s="1"/>
  <c r="F34" i="33" s="1"/>
  <c r="AF33" i="33"/>
  <c r="X33" i="33" s="1"/>
  <c r="AE33" i="33"/>
  <c r="O33" i="33" s="1"/>
  <c r="P33" i="33" s="1"/>
  <c r="AD33" i="33"/>
  <c r="W33" i="33" s="1"/>
  <c r="AC33" i="33"/>
  <c r="M33" i="33" s="1"/>
  <c r="N33" i="33" s="1"/>
  <c r="AB33" i="33"/>
  <c r="E33" i="33" s="1"/>
  <c r="F33" i="33" s="1"/>
  <c r="AF32" i="33"/>
  <c r="X32" i="33" s="1"/>
  <c r="AE32" i="33"/>
  <c r="O32" i="33" s="1"/>
  <c r="P32" i="33" s="1"/>
  <c r="AD32" i="33"/>
  <c r="W32" i="33" s="1"/>
  <c r="AC32" i="33"/>
  <c r="M32" i="33" s="1"/>
  <c r="N32" i="33" s="1"/>
  <c r="AB32" i="33"/>
  <c r="E32" i="33" s="1"/>
  <c r="F32" i="33" s="1"/>
  <c r="AF31" i="33"/>
  <c r="X31" i="33" s="1"/>
  <c r="AE31" i="33"/>
  <c r="O31" i="33" s="1"/>
  <c r="P31" i="33" s="1"/>
  <c r="AD31" i="33"/>
  <c r="W31" i="33" s="1"/>
  <c r="AC31" i="33"/>
  <c r="M31" i="33" s="1"/>
  <c r="N31" i="33" s="1"/>
  <c r="AB31" i="33"/>
  <c r="E31" i="33" s="1"/>
  <c r="F31" i="33" s="1"/>
  <c r="AF30" i="33"/>
  <c r="X30" i="33" s="1"/>
  <c r="AE30" i="33"/>
  <c r="O30" i="33" s="1"/>
  <c r="P30" i="33" s="1"/>
  <c r="AD30" i="33"/>
  <c r="W30" i="33" s="1"/>
  <c r="AC30" i="33"/>
  <c r="M30" i="33" s="1"/>
  <c r="N30" i="33" s="1"/>
  <c r="AB30" i="33"/>
  <c r="E30" i="33" s="1"/>
  <c r="F30" i="33" s="1"/>
  <c r="AF29" i="33"/>
  <c r="X29" i="33" s="1"/>
  <c r="AE29" i="33"/>
  <c r="O29" i="33" s="1"/>
  <c r="P29" i="33" s="1"/>
  <c r="AD29" i="33"/>
  <c r="W29" i="33" s="1"/>
  <c r="AC29" i="33"/>
  <c r="M29" i="33" s="1"/>
  <c r="N29" i="33" s="1"/>
  <c r="AB29" i="33"/>
  <c r="E29" i="33" s="1"/>
  <c r="F29" i="33" s="1"/>
  <c r="AF28" i="33"/>
  <c r="X28" i="33" s="1"/>
  <c r="AE28" i="33"/>
  <c r="O28" i="33" s="1"/>
  <c r="P28" i="33" s="1"/>
  <c r="AD28" i="33"/>
  <c r="W28" i="33" s="1"/>
  <c r="AC28" i="33"/>
  <c r="M28" i="33" s="1"/>
  <c r="N28" i="33" s="1"/>
  <c r="AB28" i="33"/>
  <c r="E28" i="33" s="1"/>
  <c r="F28" i="33" s="1"/>
  <c r="AF27" i="33"/>
  <c r="X27" i="33" s="1"/>
  <c r="AE27" i="33"/>
  <c r="O27" i="33" s="1"/>
  <c r="P27" i="33" s="1"/>
  <c r="AD27" i="33"/>
  <c r="W27" i="33" s="1"/>
  <c r="AC27" i="33"/>
  <c r="M27" i="33" s="1"/>
  <c r="N27" i="33" s="1"/>
  <c r="AB27" i="33"/>
  <c r="E27" i="33" s="1"/>
  <c r="F27" i="33" s="1"/>
  <c r="AF26" i="33"/>
  <c r="X26" i="33" s="1"/>
  <c r="AE26" i="33"/>
  <c r="O26" i="33" s="1"/>
  <c r="P26" i="33" s="1"/>
  <c r="AD26" i="33"/>
  <c r="W26" i="33" s="1"/>
  <c r="AC26" i="33"/>
  <c r="M26" i="33" s="1"/>
  <c r="N26" i="33" s="1"/>
  <c r="AB26" i="33"/>
  <c r="E26" i="33" s="1"/>
  <c r="F26" i="33" s="1"/>
  <c r="AF25" i="33"/>
  <c r="X25" i="33" s="1"/>
  <c r="AE25" i="33"/>
  <c r="O25" i="33" s="1"/>
  <c r="P25" i="33" s="1"/>
  <c r="AD25" i="33"/>
  <c r="W25" i="33" s="1"/>
  <c r="AC25" i="33"/>
  <c r="M25" i="33" s="1"/>
  <c r="N25" i="33" s="1"/>
  <c r="AB25" i="33"/>
  <c r="E25" i="33" s="1"/>
  <c r="F25" i="33" s="1"/>
  <c r="AF24" i="33"/>
  <c r="X24" i="33" s="1"/>
  <c r="AE24" i="33"/>
  <c r="O24" i="33" s="1"/>
  <c r="P24" i="33" s="1"/>
  <c r="AD24" i="33"/>
  <c r="W24" i="33" s="1"/>
  <c r="AC24" i="33"/>
  <c r="M24" i="33" s="1"/>
  <c r="N24" i="33" s="1"/>
  <c r="AB24" i="33"/>
  <c r="E24" i="33" s="1"/>
  <c r="F24" i="33" s="1"/>
  <c r="AF23" i="33"/>
  <c r="X23" i="33" s="1"/>
  <c r="AE23" i="33"/>
  <c r="O23" i="33" s="1"/>
  <c r="P23" i="33" s="1"/>
  <c r="AD23" i="33"/>
  <c r="W23" i="33" s="1"/>
  <c r="AC23" i="33"/>
  <c r="M23" i="33" s="1"/>
  <c r="N23" i="33" s="1"/>
  <c r="AB23" i="33"/>
  <c r="E23" i="33" s="1"/>
  <c r="F23" i="33" s="1"/>
  <c r="AF22" i="33"/>
  <c r="X22" i="33" s="1"/>
  <c r="AE22" i="33"/>
  <c r="O22" i="33" s="1"/>
  <c r="P22" i="33" s="1"/>
  <c r="AD22" i="33"/>
  <c r="W22" i="33" s="1"/>
  <c r="AC22" i="33"/>
  <c r="M22" i="33" s="1"/>
  <c r="N22" i="33" s="1"/>
  <c r="AB22" i="33"/>
  <c r="E22" i="33" s="1"/>
  <c r="F22" i="33" s="1"/>
  <c r="AF21" i="33"/>
  <c r="X21" i="33" s="1"/>
  <c r="AE21" i="33"/>
  <c r="O21" i="33" s="1"/>
  <c r="P21" i="33" s="1"/>
  <c r="AD21" i="33"/>
  <c r="W21" i="33" s="1"/>
  <c r="AC21" i="33"/>
  <c r="M21" i="33" s="1"/>
  <c r="N21" i="33" s="1"/>
  <c r="AB21" i="33"/>
  <c r="E21" i="33" s="1"/>
  <c r="F21" i="33" s="1"/>
  <c r="AF20" i="33"/>
  <c r="X20" i="33" s="1"/>
  <c r="AE20" i="33"/>
  <c r="O20" i="33" s="1"/>
  <c r="P20" i="33" s="1"/>
  <c r="AD20" i="33"/>
  <c r="W20" i="33" s="1"/>
  <c r="AC20" i="33"/>
  <c r="M20" i="33" s="1"/>
  <c r="N20" i="33" s="1"/>
  <c r="AB20" i="33"/>
  <c r="E20" i="33" s="1"/>
  <c r="F20" i="33" s="1"/>
  <c r="AF19" i="33"/>
  <c r="X19" i="33" s="1"/>
  <c r="AE19" i="33"/>
  <c r="O19" i="33" s="1"/>
  <c r="P19" i="33" s="1"/>
  <c r="AD19" i="33"/>
  <c r="W19" i="33" s="1"/>
  <c r="AC19" i="33"/>
  <c r="M19" i="33" s="1"/>
  <c r="N19" i="33" s="1"/>
  <c r="AB19" i="33"/>
  <c r="E19" i="33" s="1"/>
  <c r="F19" i="33" s="1"/>
  <c r="AF18" i="33"/>
  <c r="X18" i="33" s="1"/>
  <c r="AE18" i="33"/>
  <c r="O18" i="33" s="1"/>
  <c r="P18" i="33" s="1"/>
  <c r="AD18" i="33"/>
  <c r="W18" i="33" s="1"/>
  <c r="AC18" i="33"/>
  <c r="M18" i="33" s="1"/>
  <c r="N18" i="33" s="1"/>
  <c r="AB18" i="33"/>
  <c r="E18" i="33" s="1"/>
  <c r="F18" i="33" s="1"/>
  <c r="AF17" i="33"/>
  <c r="X17" i="33" s="1"/>
  <c r="AE17" i="33"/>
  <c r="O17" i="33" s="1"/>
  <c r="P17" i="33" s="1"/>
  <c r="AD17" i="33"/>
  <c r="W17" i="33" s="1"/>
  <c r="AC17" i="33"/>
  <c r="M17" i="33" s="1"/>
  <c r="N17" i="33" s="1"/>
  <c r="AB17" i="33"/>
  <c r="E17" i="33" s="1"/>
  <c r="F17" i="33" s="1"/>
  <c r="AW16" i="33"/>
  <c r="AF16" i="33"/>
  <c r="X16" i="33" s="1"/>
  <c r="AE16" i="33"/>
  <c r="O16" i="33" s="1"/>
  <c r="P16" i="33" s="1"/>
  <c r="AD16" i="33"/>
  <c r="W16" i="33" s="1"/>
  <c r="AC16" i="33"/>
  <c r="M16" i="33" s="1"/>
  <c r="N16" i="33" s="1"/>
  <c r="AB16" i="33"/>
  <c r="E16" i="33" s="1"/>
  <c r="F16" i="33" s="1"/>
  <c r="AF15" i="33"/>
  <c r="X15" i="33" s="1"/>
  <c r="AE15" i="33"/>
  <c r="O15" i="33" s="1"/>
  <c r="P15" i="33" s="1"/>
  <c r="AD15" i="33"/>
  <c r="W15" i="33" s="1"/>
  <c r="AC15" i="33"/>
  <c r="M15" i="33" s="1"/>
  <c r="N15" i="33" s="1"/>
  <c r="AB15" i="33"/>
  <c r="E15" i="33" s="1"/>
  <c r="F15" i="33" s="1"/>
  <c r="AF14" i="33"/>
  <c r="X14" i="33" s="1"/>
  <c r="AE14" i="33"/>
  <c r="O14" i="33" s="1"/>
  <c r="P14" i="33" s="1"/>
  <c r="AD14" i="33"/>
  <c r="W14" i="33" s="1"/>
  <c r="AC14" i="33"/>
  <c r="M14" i="33" s="1"/>
  <c r="N14" i="33" s="1"/>
  <c r="AB14" i="33"/>
  <c r="E14" i="33" s="1"/>
  <c r="F14" i="33" s="1"/>
  <c r="AF13" i="33"/>
  <c r="X13" i="33" s="1"/>
  <c r="AE13" i="33"/>
  <c r="O13" i="33" s="1"/>
  <c r="P13" i="33" s="1"/>
  <c r="AD13" i="33"/>
  <c r="W13" i="33" s="1"/>
  <c r="AC13" i="33"/>
  <c r="M13" i="33" s="1"/>
  <c r="N13" i="33" s="1"/>
  <c r="AB13" i="33"/>
  <c r="E13" i="33" s="1"/>
  <c r="F13" i="33" s="1"/>
  <c r="AF12" i="33"/>
  <c r="X12" i="33" s="1"/>
  <c r="AE12" i="33"/>
  <c r="O12" i="33" s="1"/>
  <c r="P12" i="33" s="1"/>
  <c r="AD12" i="33"/>
  <c r="W12" i="33" s="1"/>
  <c r="AC12" i="33"/>
  <c r="M12" i="33" s="1"/>
  <c r="N12" i="33" s="1"/>
  <c r="AB12" i="33"/>
  <c r="E12" i="33" s="1"/>
  <c r="F12" i="33" s="1"/>
  <c r="BE11" i="33"/>
  <c r="BD11" i="33"/>
  <c r="BC11" i="33"/>
  <c r="BB11" i="33"/>
  <c r="AF11" i="33"/>
  <c r="X11" i="33" s="1"/>
  <c r="AE11" i="33"/>
  <c r="O11" i="33" s="1"/>
  <c r="P11" i="33" s="1"/>
  <c r="AD11" i="33"/>
  <c r="W11" i="33" s="1"/>
  <c r="AC11" i="33"/>
  <c r="M11" i="33" s="1"/>
  <c r="N11" i="33" s="1"/>
  <c r="AB11" i="33"/>
  <c r="E11" i="33" s="1"/>
  <c r="F11" i="33" s="1"/>
  <c r="AF10" i="33"/>
  <c r="X10" i="33" s="1"/>
  <c r="AE10" i="33"/>
  <c r="O10" i="33" s="1"/>
  <c r="P10" i="33" s="1"/>
  <c r="AD10" i="33"/>
  <c r="W10" i="33" s="1"/>
  <c r="AC10" i="33"/>
  <c r="M10" i="33" s="1"/>
  <c r="N10" i="33" s="1"/>
  <c r="AB10" i="33"/>
  <c r="E10" i="33" s="1"/>
  <c r="F10" i="33" s="1"/>
  <c r="AF9" i="33"/>
  <c r="X9" i="33" s="1"/>
  <c r="AE9" i="33"/>
  <c r="O9" i="33" s="1"/>
  <c r="P9" i="33" s="1"/>
  <c r="AD9" i="33"/>
  <c r="W9" i="33" s="1"/>
  <c r="AC9" i="33"/>
  <c r="M9" i="33" s="1"/>
  <c r="N9" i="33" s="1"/>
  <c r="AB9" i="33"/>
  <c r="E9" i="33" s="1"/>
  <c r="F9" i="33" s="1"/>
  <c r="BE8" i="33"/>
  <c r="BD8" i="33"/>
  <c r="BC8" i="33"/>
  <c r="BB8" i="33"/>
  <c r="AF8" i="33"/>
  <c r="X8" i="33" s="1"/>
  <c r="AE8" i="33"/>
  <c r="O8" i="33" s="1"/>
  <c r="P8" i="33" s="1"/>
  <c r="AD8" i="33"/>
  <c r="W8" i="33" s="1"/>
  <c r="AC8" i="33"/>
  <c r="M8" i="33" s="1"/>
  <c r="N8" i="33" s="1"/>
  <c r="AB8" i="33"/>
  <c r="E8" i="33" s="1"/>
  <c r="F8" i="33" s="1"/>
  <c r="AF7" i="33"/>
  <c r="X7" i="33" s="1"/>
  <c r="AE7" i="33"/>
  <c r="O7" i="33" s="1"/>
  <c r="P7" i="33" s="1"/>
  <c r="AD7" i="33"/>
  <c r="W7" i="33" s="1"/>
  <c r="AC7" i="33"/>
  <c r="M7" i="33" s="1"/>
  <c r="AB7" i="33"/>
  <c r="E7" i="33" s="1"/>
  <c r="BB6" i="33"/>
  <c r="AP6" i="33"/>
  <c r="AO6" i="33"/>
  <c r="AN6" i="33"/>
  <c r="AM6" i="33"/>
  <c r="AL6" i="33"/>
  <c r="BE5" i="33"/>
  <c r="BE9" i="33" s="1"/>
  <c r="BD5" i="33"/>
  <c r="BD9" i="33" s="1"/>
  <c r="BC5" i="33"/>
  <c r="BC6" i="33" s="1"/>
  <c r="BB5" i="33"/>
  <c r="BB9" i="33" s="1"/>
  <c r="AP4" i="33"/>
  <c r="AO4" i="33"/>
  <c r="AN4" i="33"/>
  <c r="AM4" i="33"/>
  <c r="AL4" i="33"/>
  <c r="AP3" i="33"/>
  <c r="AO3" i="33"/>
  <c r="AN3" i="33"/>
  <c r="AM3" i="33"/>
  <c r="AL3" i="33"/>
  <c r="AD75" i="32"/>
  <c r="AC75" i="32"/>
  <c r="AB75" i="32"/>
  <c r="AA75" i="32"/>
  <c r="AD74" i="32"/>
  <c r="AC74" i="32"/>
  <c r="AB74" i="32"/>
  <c r="AA74" i="32"/>
  <c r="AD73" i="32"/>
  <c r="AC73" i="32"/>
  <c r="AB73" i="32"/>
  <c r="AA73" i="32"/>
  <c r="AD72" i="32"/>
  <c r="AC72" i="32"/>
  <c r="AB72" i="32"/>
  <c r="AA72" i="32"/>
  <c r="AD71" i="32"/>
  <c r="AC71" i="32"/>
  <c r="AB71" i="32"/>
  <c r="AA71" i="32"/>
  <c r="AD70" i="32"/>
  <c r="AC70" i="32"/>
  <c r="AB70" i="32"/>
  <c r="AA70" i="32"/>
  <c r="AD69" i="32"/>
  <c r="AC69" i="32"/>
  <c r="AB69" i="32"/>
  <c r="AA69" i="32"/>
  <c r="AD68" i="32"/>
  <c r="AC68" i="32"/>
  <c r="AB68" i="32"/>
  <c r="AA68" i="32"/>
  <c r="AD67" i="32"/>
  <c r="AC67" i="32"/>
  <c r="AB67" i="32"/>
  <c r="AA67" i="32"/>
  <c r="AD66" i="32"/>
  <c r="AC66" i="32"/>
  <c r="AB66" i="32"/>
  <c r="AA66" i="32"/>
  <c r="AD65" i="32"/>
  <c r="AC65" i="32"/>
  <c r="AB65" i="32"/>
  <c r="AA65" i="32"/>
  <c r="AD64" i="32"/>
  <c r="AC64" i="32"/>
  <c r="AB64" i="32"/>
  <c r="AA64" i="32"/>
  <c r="AD63" i="32"/>
  <c r="AC63" i="32"/>
  <c r="AB63" i="32"/>
  <c r="AA63" i="32"/>
  <c r="AD62" i="32"/>
  <c r="AC62" i="32"/>
  <c r="AB62" i="32"/>
  <c r="AA62" i="32"/>
  <c r="AD61" i="32"/>
  <c r="AD76" i="32" s="1"/>
  <c r="AC61" i="32"/>
  <c r="AC76" i="32" s="1"/>
  <c r="AB61" i="32"/>
  <c r="AB76" i="32" s="1"/>
  <c r="AA61" i="32"/>
  <c r="AD58" i="32"/>
  <c r="AC58" i="32"/>
  <c r="AF56" i="32"/>
  <c r="X56" i="32" s="1"/>
  <c r="AE56" i="32"/>
  <c r="O56" i="32" s="1"/>
  <c r="P56" i="32" s="1"/>
  <c r="AD56" i="32"/>
  <c r="W56" i="32" s="1"/>
  <c r="AC56" i="32"/>
  <c r="M56" i="32" s="1"/>
  <c r="N56" i="32" s="1"/>
  <c r="AB56" i="32"/>
  <c r="E56" i="32" s="1"/>
  <c r="F56" i="32" s="1"/>
  <c r="AF55" i="32"/>
  <c r="X55" i="32" s="1"/>
  <c r="AE55" i="32"/>
  <c r="O55" i="32" s="1"/>
  <c r="P55" i="32" s="1"/>
  <c r="AD55" i="32"/>
  <c r="W55" i="32" s="1"/>
  <c r="AC55" i="32"/>
  <c r="M55" i="32" s="1"/>
  <c r="N55" i="32" s="1"/>
  <c r="AB55" i="32"/>
  <c r="E55" i="32" s="1"/>
  <c r="F55" i="32" s="1"/>
  <c r="AF54" i="32"/>
  <c r="X54" i="32" s="1"/>
  <c r="AE54" i="32"/>
  <c r="O54" i="32" s="1"/>
  <c r="P54" i="32" s="1"/>
  <c r="AD54" i="32"/>
  <c r="W54" i="32" s="1"/>
  <c r="AC54" i="32"/>
  <c r="M54" i="32" s="1"/>
  <c r="N54" i="32" s="1"/>
  <c r="AB54" i="32"/>
  <c r="E54" i="32" s="1"/>
  <c r="F54" i="32" s="1"/>
  <c r="AF53" i="32"/>
  <c r="X53" i="32" s="1"/>
  <c r="AE53" i="32"/>
  <c r="O53" i="32" s="1"/>
  <c r="P53" i="32" s="1"/>
  <c r="AD53" i="32"/>
  <c r="W53" i="32" s="1"/>
  <c r="AC53" i="32"/>
  <c r="M53" i="32" s="1"/>
  <c r="N53" i="32" s="1"/>
  <c r="AB53" i="32"/>
  <c r="E53" i="32" s="1"/>
  <c r="F53" i="32" s="1"/>
  <c r="AF52" i="32"/>
  <c r="X52" i="32" s="1"/>
  <c r="AE52" i="32"/>
  <c r="O52" i="32" s="1"/>
  <c r="P52" i="32" s="1"/>
  <c r="AD52" i="32"/>
  <c r="W52" i="32" s="1"/>
  <c r="AC52" i="32"/>
  <c r="M52" i="32" s="1"/>
  <c r="N52" i="32" s="1"/>
  <c r="AB52" i="32"/>
  <c r="E52" i="32" s="1"/>
  <c r="F52" i="32" s="1"/>
  <c r="AF51" i="32"/>
  <c r="X51" i="32" s="1"/>
  <c r="AE51" i="32"/>
  <c r="O51" i="32" s="1"/>
  <c r="P51" i="32" s="1"/>
  <c r="AD51" i="32"/>
  <c r="W51" i="32" s="1"/>
  <c r="AC51" i="32"/>
  <c r="M51" i="32" s="1"/>
  <c r="N51" i="32" s="1"/>
  <c r="AB51" i="32"/>
  <c r="E51" i="32" s="1"/>
  <c r="F51" i="32" s="1"/>
  <c r="AF50" i="32"/>
  <c r="X50" i="32" s="1"/>
  <c r="AE50" i="32"/>
  <c r="O50" i="32" s="1"/>
  <c r="P50" i="32" s="1"/>
  <c r="AD50" i="32"/>
  <c r="W50" i="32" s="1"/>
  <c r="AC50" i="32"/>
  <c r="M50" i="32" s="1"/>
  <c r="N50" i="32" s="1"/>
  <c r="AB50" i="32"/>
  <c r="E50" i="32" s="1"/>
  <c r="F50" i="32" s="1"/>
  <c r="AF49" i="32"/>
  <c r="X49" i="32" s="1"/>
  <c r="AE49" i="32"/>
  <c r="O49" i="32" s="1"/>
  <c r="P49" i="32" s="1"/>
  <c r="AD49" i="32"/>
  <c r="W49" i="32" s="1"/>
  <c r="AC49" i="32"/>
  <c r="M49" i="32" s="1"/>
  <c r="N49" i="32" s="1"/>
  <c r="AB49" i="32"/>
  <c r="E49" i="32" s="1"/>
  <c r="F49" i="32" s="1"/>
  <c r="AF48" i="32"/>
  <c r="X48" i="32" s="1"/>
  <c r="AE48" i="32"/>
  <c r="O48" i="32" s="1"/>
  <c r="P48" i="32" s="1"/>
  <c r="AD48" i="32"/>
  <c r="W48" i="32" s="1"/>
  <c r="AC48" i="32"/>
  <c r="M48" i="32" s="1"/>
  <c r="N48" i="32" s="1"/>
  <c r="AB48" i="32"/>
  <c r="E48" i="32" s="1"/>
  <c r="F48" i="32" s="1"/>
  <c r="AF47" i="32"/>
  <c r="X47" i="32" s="1"/>
  <c r="AE47" i="32"/>
  <c r="O47" i="32" s="1"/>
  <c r="P47" i="32" s="1"/>
  <c r="AD47" i="32"/>
  <c r="W47" i="32" s="1"/>
  <c r="AC47" i="32"/>
  <c r="M47" i="32" s="1"/>
  <c r="N47" i="32" s="1"/>
  <c r="AB47" i="32"/>
  <c r="E47" i="32" s="1"/>
  <c r="F47" i="32" s="1"/>
  <c r="AF46" i="32"/>
  <c r="X46" i="32" s="1"/>
  <c r="AE46" i="32"/>
  <c r="O46" i="32" s="1"/>
  <c r="P46" i="32" s="1"/>
  <c r="AD46" i="32"/>
  <c r="W46" i="32" s="1"/>
  <c r="AC46" i="32"/>
  <c r="M46" i="32" s="1"/>
  <c r="N46" i="32" s="1"/>
  <c r="AB46" i="32"/>
  <c r="E46" i="32" s="1"/>
  <c r="F46" i="32" s="1"/>
  <c r="AF45" i="32"/>
  <c r="X45" i="32" s="1"/>
  <c r="AE45" i="32"/>
  <c r="O45" i="32" s="1"/>
  <c r="P45" i="32" s="1"/>
  <c r="AD45" i="32"/>
  <c r="W45" i="32" s="1"/>
  <c r="AC45" i="32"/>
  <c r="M45" i="32" s="1"/>
  <c r="N45" i="32" s="1"/>
  <c r="AB45" i="32"/>
  <c r="E45" i="32" s="1"/>
  <c r="F45" i="32" s="1"/>
  <c r="AF44" i="32"/>
  <c r="X44" i="32" s="1"/>
  <c r="AE44" i="32"/>
  <c r="O44" i="32" s="1"/>
  <c r="P44" i="32" s="1"/>
  <c r="AD44" i="32"/>
  <c r="W44" i="32" s="1"/>
  <c r="AC44" i="32"/>
  <c r="M44" i="32" s="1"/>
  <c r="N44" i="32" s="1"/>
  <c r="AB44" i="32"/>
  <c r="E44" i="32" s="1"/>
  <c r="F44" i="32" s="1"/>
  <c r="AF43" i="32"/>
  <c r="X43" i="32" s="1"/>
  <c r="AE43" i="32"/>
  <c r="O43" i="32" s="1"/>
  <c r="P43" i="32" s="1"/>
  <c r="AD43" i="32"/>
  <c r="W43" i="32" s="1"/>
  <c r="AC43" i="32"/>
  <c r="M43" i="32" s="1"/>
  <c r="N43" i="32" s="1"/>
  <c r="AB43" i="32"/>
  <c r="E43" i="32" s="1"/>
  <c r="F43" i="32" s="1"/>
  <c r="AF42" i="32"/>
  <c r="X42" i="32" s="1"/>
  <c r="AE42" i="32"/>
  <c r="O42" i="32" s="1"/>
  <c r="P42" i="32" s="1"/>
  <c r="AD42" i="32"/>
  <c r="W42" i="32" s="1"/>
  <c r="AC42" i="32"/>
  <c r="M42" i="32" s="1"/>
  <c r="N42" i="32" s="1"/>
  <c r="AB42" i="32"/>
  <c r="E42" i="32" s="1"/>
  <c r="F42" i="32" s="1"/>
  <c r="AF41" i="32"/>
  <c r="X41" i="32" s="1"/>
  <c r="AE41" i="32"/>
  <c r="O41" i="32" s="1"/>
  <c r="P41" i="32" s="1"/>
  <c r="AD41" i="32"/>
  <c r="W41" i="32" s="1"/>
  <c r="AC41" i="32"/>
  <c r="M41" i="32" s="1"/>
  <c r="N41" i="32" s="1"/>
  <c r="AB41" i="32"/>
  <c r="E41" i="32" s="1"/>
  <c r="F41" i="32" s="1"/>
  <c r="AF40" i="32"/>
  <c r="X40" i="32" s="1"/>
  <c r="AE40" i="32"/>
  <c r="O40" i="32" s="1"/>
  <c r="P40" i="32" s="1"/>
  <c r="AD40" i="32"/>
  <c r="W40" i="32" s="1"/>
  <c r="AC40" i="32"/>
  <c r="M40" i="32" s="1"/>
  <c r="N40" i="32" s="1"/>
  <c r="AB40" i="32"/>
  <c r="E40" i="32" s="1"/>
  <c r="F40" i="32" s="1"/>
  <c r="AF39" i="32"/>
  <c r="X39" i="32" s="1"/>
  <c r="AE39" i="32"/>
  <c r="O39" i="32" s="1"/>
  <c r="P39" i="32" s="1"/>
  <c r="AD39" i="32"/>
  <c r="W39" i="32" s="1"/>
  <c r="AC39" i="32"/>
  <c r="M39" i="32" s="1"/>
  <c r="N39" i="32" s="1"/>
  <c r="AB39" i="32"/>
  <c r="E39" i="32" s="1"/>
  <c r="F39" i="32" s="1"/>
  <c r="AF38" i="32"/>
  <c r="X38" i="32" s="1"/>
  <c r="AE38" i="32"/>
  <c r="O38" i="32" s="1"/>
  <c r="P38" i="32" s="1"/>
  <c r="AD38" i="32"/>
  <c r="W38" i="32" s="1"/>
  <c r="AC38" i="32"/>
  <c r="M38" i="32" s="1"/>
  <c r="N38" i="32" s="1"/>
  <c r="AB38" i="32"/>
  <c r="E38" i="32" s="1"/>
  <c r="F38" i="32" s="1"/>
  <c r="AF37" i="32"/>
  <c r="X37" i="32" s="1"/>
  <c r="AE37" i="32"/>
  <c r="O37" i="32" s="1"/>
  <c r="P37" i="32" s="1"/>
  <c r="AD37" i="32"/>
  <c r="W37" i="32" s="1"/>
  <c r="AC37" i="32"/>
  <c r="M37" i="32" s="1"/>
  <c r="N37" i="32" s="1"/>
  <c r="AB37" i="32"/>
  <c r="E37" i="32" s="1"/>
  <c r="F37" i="32" s="1"/>
  <c r="AF36" i="32"/>
  <c r="X36" i="32" s="1"/>
  <c r="AE36" i="32"/>
  <c r="O36" i="32" s="1"/>
  <c r="P36" i="32" s="1"/>
  <c r="AD36" i="32"/>
  <c r="W36" i="32" s="1"/>
  <c r="AC36" i="32"/>
  <c r="M36" i="32" s="1"/>
  <c r="N36" i="32" s="1"/>
  <c r="AB36" i="32"/>
  <c r="E36" i="32" s="1"/>
  <c r="F36" i="32" s="1"/>
  <c r="AF35" i="32"/>
  <c r="X35" i="32" s="1"/>
  <c r="AE35" i="32"/>
  <c r="O35" i="32" s="1"/>
  <c r="P35" i="32" s="1"/>
  <c r="AD35" i="32"/>
  <c r="W35" i="32" s="1"/>
  <c r="AC35" i="32"/>
  <c r="M35" i="32" s="1"/>
  <c r="N35" i="32" s="1"/>
  <c r="AB35" i="32"/>
  <c r="E35" i="32" s="1"/>
  <c r="F35" i="32" s="1"/>
  <c r="AF34" i="32"/>
  <c r="X34" i="32" s="1"/>
  <c r="AE34" i="32"/>
  <c r="O34" i="32" s="1"/>
  <c r="P34" i="32" s="1"/>
  <c r="AD34" i="32"/>
  <c r="W34" i="32" s="1"/>
  <c r="AC34" i="32"/>
  <c r="M34" i="32" s="1"/>
  <c r="N34" i="32" s="1"/>
  <c r="AB34" i="32"/>
  <c r="E34" i="32" s="1"/>
  <c r="F34" i="32" s="1"/>
  <c r="AF33" i="32"/>
  <c r="X33" i="32" s="1"/>
  <c r="AE33" i="32"/>
  <c r="O33" i="32" s="1"/>
  <c r="P33" i="32" s="1"/>
  <c r="AD33" i="32"/>
  <c r="W33" i="32" s="1"/>
  <c r="AC33" i="32"/>
  <c r="M33" i="32" s="1"/>
  <c r="N33" i="32" s="1"/>
  <c r="AB33" i="32"/>
  <c r="E33" i="32" s="1"/>
  <c r="F33" i="32" s="1"/>
  <c r="AF32" i="32"/>
  <c r="X32" i="32" s="1"/>
  <c r="AE32" i="32"/>
  <c r="O32" i="32" s="1"/>
  <c r="P32" i="32" s="1"/>
  <c r="AD32" i="32"/>
  <c r="W32" i="32" s="1"/>
  <c r="AC32" i="32"/>
  <c r="M32" i="32" s="1"/>
  <c r="N32" i="32" s="1"/>
  <c r="AB32" i="32"/>
  <c r="E32" i="32" s="1"/>
  <c r="F32" i="32" s="1"/>
  <c r="AF31" i="32"/>
  <c r="X31" i="32" s="1"/>
  <c r="AE31" i="32"/>
  <c r="O31" i="32" s="1"/>
  <c r="P31" i="32" s="1"/>
  <c r="AD31" i="32"/>
  <c r="W31" i="32" s="1"/>
  <c r="AC31" i="32"/>
  <c r="M31" i="32" s="1"/>
  <c r="N31" i="32" s="1"/>
  <c r="AB31" i="32"/>
  <c r="E31" i="32" s="1"/>
  <c r="F31" i="32" s="1"/>
  <c r="AF30" i="32"/>
  <c r="X30" i="32" s="1"/>
  <c r="AE30" i="32"/>
  <c r="O30" i="32" s="1"/>
  <c r="P30" i="32" s="1"/>
  <c r="AD30" i="32"/>
  <c r="W30" i="32" s="1"/>
  <c r="AC30" i="32"/>
  <c r="M30" i="32" s="1"/>
  <c r="N30" i="32" s="1"/>
  <c r="AB30" i="32"/>
  <c r="E30" i="32" s="1"/>
  <c r="F30" i="32" s="1"/>
  <c r="AF29" i="32"/>
  <c r="X29" i="32" s="1"/>
  <c r="AE29" i="32"/>
  <c r="O29" i="32" s="1"/>
  <c r="P29" i="32" s="1"/>
  <c r="AD29" i="32"/>
  <c r="W29" i="32" s="1"/>
  <c r="AC29" i="32"/>
  <c r="M29" i="32" s="1"/>
  <c r="N29" i="32" s="1"/>
  <c r="AB29" i="32"/>
  <c r="E29" i="32" s="1"/>
  <c r="F29" i="32" s="1"/>
  <c r="AF28" i="32"/>
  <c r="X28" i="32" s="1"/>
  <c r="AE28" i="32"/>
  <c r="O28" i="32" s="1"/>
  <c r="P28" i="32" s="1"/>
  <c r="AD28" i="32"/>
  <c r="W28" i="32" s="1"/>
  <c r="AC28" i="32"/>
  <c r="M28" i="32" s="1"/>
  <c r="N28" i="32" s="1"/>
  <c r="AB28" i="32"/>
  <c r="E28" i="32" s="1"/>
  <c r="F28" i="32" s="1"/>
  <c r="AF27" i="32"/>
  <c r="X27" i="32" s="1"/>
  <c r="AE27" i="32"/>
  <c r="O27" i="32" s="1"/>
  <c r="P27" i="32" s="1"/>
  <c r="AD27" i="32"/>
  <c r="W27" i="32" s="1"/>
  <c r="AC27" i="32"/>
  <c r="M27" i="32" s="1"/>
  <c r="N27" i="32" s="1"/>
  <c r="AB27" i="32"/>
  <c r="E27" i="32" s="1"/>
  <c r="F27" i="32" s="1"/>
  <c r="AF26" i="32"/>
  <c r="X26" i="32" s="1"/>
  <c r="AE26" i="32"/>
  <c r="O26" i="32" s="1"/>
  <c r="P26" i="32" s="1"/>
  <c r="AD26" i="32"/>
  <c r="W26" i="32" s="1"/>
  <c r="AC26" i="32"/>
  <c r="M26" i="32" s="1"/>
  <c r="N26" i="32" s="1"/>
  <c r="AB26" i="32"/>
  <c r="E26" i="32" s="1"/>
  <c r="F26" i="32" s="1"/>
  <c r="AF25" i="32"/>
  <c r="X25" i="32" s="1"/>
  <c r="AE25" i="32"/>
  <c r="O25" i="32" s="1"/>
  <c r="P25" i="32" s="1"/>
  <c r="AD25" i="32"/>
  <c r="W25" i="32" s="1"/>
  <c r="AC25" i="32"/>
  <c r="M25" i="32" s="1"/>
  <c r="N25" i="32" s="1"/>
  <c r="AB25" i="32"/>
  <c r="E25" i="32" s="1"/>
  <c r="F25" i="32" s="1"/>
  <c r="AF24" i="32"/>
  <c r="X24" i="32" s="1"/>
  <c r="AE24" i="32"/>
  <c r="O24" i="32" s="1"/>
  <c r="P24" i="32" s="1"/>
  <c r="AD24" i="32"/>
  <c r="W24" i="32" s="1"/>
  <c r="AC24" i="32"/>
  <c r="M24" i="32" s="1"/>
  <c r="N24" i="32" s="1"/>
  <c r="AB24" i="32"/>
  <c r="E24" i="32" s="1"/>
  <c r="F24" i="32" s="1"/>
  <c r="AF23" i="32"/>
  <c r="X23" i="32" s="1"/>
  <c r="AE23" i="32"/>
  <c r="O23" i="32" s="1"/>
  <c r="P23" i="32" s="1"/>
  <c r="AD23" i="32"/>
  <c r="W23" i="32" s="1"/>
  <c r="AC23" i="32"/>
  <c r="M23" i="32" s="1"/>
  <c r="N23" i="32" s="1"/>
  <c r="AB23" i="32"/>
  <c r="E23" i="32" s="1"/>
  <c r="F23" i="32" s="1"/>
  <c r="AF22" i="32"/>
  <c r="X22" i="32" s="1"/>
  <c r="AE22" i="32"/>
  <c r="O22" i="32" s="1"/>
  <c r="P22" i="32" s="1"/>
  <c r="AD22" i="32"/>
  <c r="W22" i="32" s="1"/>
  <c r="AC22" i="32"/>
  <c r="M22" i="32" s="1"/>
  <c r="N22" i="32" s="1"/>
  <c r="AB22" i="32"/>
  <c r="E22" i="32" s="1"/>
  <c r="F22" i="32" s="1"/>
  <c r="AF21" i="32"/>
  <c r="X21" i="32" s="1"/>
  <c r="AE21" i="32"/>
  <c r="O21" i="32" s="1"/>
  <c r="P21" i="32" s="1"/>
  <c r="AD21" i="32"/>
  <c r="W21" i="32" s="1"/>
  <c r="AC21" i="32"/>
  <c r="M21" i="32" s="1"/>
  <c r="N21" i="32" s="1"/>
  <c r="AB21" i="32"/>
  <c r="E21" i="32" s="1"/>
  <c r="F21" i="32" s="1"/>
  <c r="AF20" i="32"/>
  <c r="X20" i="32" s="1"/>
  <c r="AE20" i="32"/>
  <c r="O20" i="32" s="1"/>
  <c r="P20" i="32" s="1"/>
  <c r="AD20" i="32"/>
  <c r="W20" i="32" s="1"/>
  <c r="AC20" i="32"/>
  <c r="M20" i="32" s="1"/>
  <c r="N20" i="32" s="1"/>
  <c r="AB20" i="32"/>
  <c r="E20" i="32" s="1"/>
  <c r="F20" i="32" s="1"/>
  <c r="AF19" i="32"/>
  <c r="X19" i="32" s="1"/>
  <c r="AE19" i="32"/>
  <c r="O19" i="32" s="1"/>
  <c r="P19" i="32" s="1"/>
  <c r="AD19" i="32"/>
  <c r="W19" i="32" s="1"/>
  <c r="AC19" i="32"/>
  <c r="M19" i="32" s="1"/>
  <c r="N19" i="32" s="1"/>
  <c r="AB19" i="32"/>
  <c r="E19" i="32" s="1"/>
  <c r="F19" i="32" s="1"/>
  <c r="AF18" i="32"/>
  <c r="X18" i="32" s="1"/>
  <c r="AE18" i="32"/>
  <c r="O18" i="32" s="1"/>
  <c r="P18" i="32" s="1"/>
  <c r="AD18" i="32"/>
  <c r="W18" i="32" s="1"/>
  <c r="AC18" i="32"/>
  <c r="M18" i="32" s="1"/>
  <c r="N18" i="32" s="1"/>
  <c r="AB18" i="32"/>
  <c r="E18" i="32" s="1"/>
  <c r="F18" i="32" s="1"/>
  <c r="AF17" i="32"/>
  <c r="X17" i="32" s="1"/>
  <c r="AE17" i="32"/>
  <c r="O17" i="32" s="1"/>
  <c r="P17" i="32" s="1"/>
  <c r="AD17" i="32"/>
  <c r="W17" i="32" s="1"/>
  <c r="AC17" i="32"/>
  <c r="M17" i="32" s="1"/>
  <c r="N17" i="32" s="1"/>
  <c r="AB17" i="32"/>
  <c r="E17" i="32" s="1"/>
  <c r="F17" i="32" s="1"/>
  <c r="AW16" i="32"/>
  <c r="AF16" i="32"/>
  <c r="X16" i="32" s="1"/>
  <c r="AE16" i="32"/>
  <c r="O16" i="32" s="1"/>
  <c r="P16" i="32" s="1"/>
  <c r="AD16" i="32"/>
  <c r="W16" i="32" s="1"/>
  <c r="AC16" i="32"/>
  <c r="M16" i="32" s="1"/>
  <c r="N16" i="32" s="1"/>
  <c r="AB16" i="32"/>
  <c r="E16" i="32" s="1"/>
  <c r="F16" i="32" s="1"/>
  <c r="AF15" i="32"/>
  <c r="X15" i="32" s="1"/>
  <c r="AE15" i="32"/>
  <c r="O15" i="32" s="1"/>
  <c r="P15" i="32" s="1"/>
  <c r="AD15" i="32"/>
  <c r="W15" i="32" s="1"/>
  <c r="AC15" i="32"/>
  <c r="M15" i="32" s="1"/>
  <c r="N15" i="32" s="1"/>
  <c r="AB15" i="32"/>
  <c r="E15" i="32" s="1"/>
  <c r="F15" i="32" s="1"/>
  <c r="AF14" i="32"/>
  <c r="X14" i="32" s="1"/>
  <c r="AE14" i="32"/>
  <c r="O14" i="32" s="1"/>
  <c r="P14" i="32" s="1"/>
  <c r="AD14" i="32"/>
  <c r="W14" i="32" s="1"/>
  <c r="AC14" i="32"/>
  <c r="M14" i="32" s="1"/>
  <c r="N14" i="32" s="1"/>
  <c r="AB14" i="32"/>
  <c r="E14" i="32" s="1"/>
  <c r="F14" i="32" s="1"/>
  <c r="AF13" i="32"/>
  <c r="X13" i="32" s="1"/>
  <c r="AE13" i="32"/>
  <c r="O13" i="32" s="1"/>
  <c r="P13" i="32" s="1"/>
  <c r="AD13" i="32"/>
  <c r="W13" i="32" s="1"/>
  <c r="AC13" i="32"/>
  <c r="M13" i="32" s="1"/>
  <c r="N13" i="32" s="1"/>
  <c r="AB13" i="32"/>
  <c r="E13" i="32" s="1"/>
  <c r="F13" i="32" s="1"/>
  <c r="AF12" i="32"/>
  <c r="X12" i="32" s="1"/>
  <c r="AE12" i="32"/>
  <c r="O12" i="32" s="1"/>
  <c r="P12" i="32" s="1"/>
  <c r="AD12" i="32"/>
  <c r="W12" i="32" s="1"/>
  <c r="AC12" i="32"/>
  <c r="M12" i="32" s="1"/>
  <c r="N12" i="32" s="1"/>
  <c r="AB12" i="32"/>
  <c r="E12" i="32" s="1"/>
  <c r="F12" i="32" s="1"/>
  <c r="BE11" i="32"/>
  <c r="BD11" i="32"/>
  <c r="BC11" i="32"/>
  <c r="BB11" i="32"/>
  <c r="AF11" i="32"/>
  <c r="X11" i="32" s="1"/>
  <c r="AE11" i="32"/>
  <c r="O11" i="32" s="1"/>
  <c r="P11" i="32" s="1"/>
  <c r="AD11" i="32"/>
  <c r="W11" i="32" s="1"/>
  <c r="AC11" i="32"/>
  <c r="M11" i="32" s="1"/>
  <c r="N11" i="32" s="1"/>
  <c r="AB11" i="32"/>
  <c r="E11" i="32" s="1"/>
  <c r="F11" i="32" s="1"/>
  <c r="AF10" i="32"/>
  <c r="X10" i="32" s="1"/>
  <c r="AE10" i="32"/>
  <c r="O10" i="32" s="1"/>
  <c r="P10" i="32" s="1"/>
  <c r="AD10" i="32"/>
  <c r="W10" i="32" s="1"/>
  <c r="AC10" i="32"/>
  <c r="M10" i="32" s="1"/>
  <c r="N10" i="32" s="1"/>
  <c r="AB10" i="32"/>
  <c r="E10" i="32" s="1"/>
  <c r="F10" i="32" s="1"/>
  <c r="AF9" i="32"/>
  <c r="X9" i="32" s="1"/>
  <c r="AE9" i="32"/>
  <c r="O9" i="32" s="1"/>
  <c r="P9" i="32" s="1"/>
  <c r="AD9" i="32"/>
  <c r="W9" i="32" s="1"/>
  <c r="AC9" i="32"/>
  <c r="M9" i="32" s="1"/>
  <c r="N9" i="32" s="1"/>
  <c r="AB9" i="32"/>
  <c r="E9" i="32" s="1"/>
  <c r="F9" i="32" s="1"/>
  <c r="BE8" i="32"/>
  <c r="BD8" i="32"/>
  <c r="BC8" i="32"/>
  <c r="BB8" i="32"/>
  <c r="AF8" i="32"/>
  <c r="X8" i="32" s="1"/>
  <c r="AE8" i="32"/>
  <c r="O8" i="32" s="1"/>
  <c r="P8" i="32" s="1"/>
  <c r="AD8" i="32"/>
  <c r="W8" i="32" s="1"/>
  <c r="AC8" i="32"/>
  <c r="M8" i="32" s="1"/>
  <c r="N8" i="32" s="1"/>
  <c r="AB8" i="32"/>
  <c r="E8" i="32" s="1"/>
  <c r="F8" i="32" s="1"/>
  <c r="AF7" i="32"/>
  <c r="X7" i="32" s="1"/>
  <c r="AE7" i="32"/>
  <c r="O7" i="32" s="1"/>
  <c r="P7" i="32" s="1"/>
  <c r="AD7" i="32"/>
  <c r="W7" i="32" s="1"/>
  <c r="AC7" i="32"/>
  <c r="M7" i="32" s="1"/>
  <c r="AB7" i="32"/>
  <c r="E7" i="32" s="1"/>
  <c r="AP6" i="32"/>
  <c r="AO6" i="32"/>
  <c r="AN6" i="32"/>
  <c r="AM6" i="32"/>
  <c r="AL6" i="32"/>
  <c r="BE5" i="32"/>
  <c r="BE9" i="32" s="1"/>
  <c r="BD5" i="32"/>
  <c r="BD6" i="32" s="1"/>
  <c r="BC5" i="32"/>
  <c r="BC6" i="32" s="1"/>
  <c r="BB5" i="32"/>
  <c r="BB6" i="32" s="1"/>
  <c r="AP4" i="32"/>
  <c r="AO4" i="32"/>
  <c r="AN4" i="32"/>
  <c r="AM4" i="32"/>
  <c r="AL4" i="32"/>
  <c r="AP3" i="32"/>
  <c r="AO3" i="32"/>
  <c r="AN3" i="32"/>
  <c r="AM3" i="32"/>
  <c r="AL3" i="32"/>
  <c r="AD75" i="31"/>
  <c r="AC75" i="31"/>
  <c r="AB75" i="31"/>
  <c r="AA75" i="31"/>
  <c r="AD74" i="31"/>
  <c r="AC74" i="31"/>
  <c r="AB74" i="31"/>
  <c r="AA74" i="31"/>
  <c r="AD73" i="31"/>
  <c r="AC73" i="31"/>
  <c r="AB73" i="31"/>
  <c r="AA73" i="31"/>
  <c r="AD72" i="31"/>
  <c r="AC72" i="31"/>
  <c r="AB72" i="31"/>
  <c r="AA72" i="31"/>
  <c r="AD71" i="31"/>
  <c r="AC71" i="31"/>
  <c r="AB71" i="31"/>
  <c r="AA71" i="31"/>
  <c r="AD70" i="31"/>
  <c r="AC70" i="31"/>
  <c r="AB70" i="31"/>
  <c r="AA70" i="31"/>
  <c r="AD69" i="31"/>
  <c r="AC69" i="31"/>
  <c r="AB69" i="31"/>
  <c r="AA69" i="31"/>
  <c r="AD68" i="31"/>
  <c r="AC68" i="31"/>
  <c r="AB68" i="31"/>
  <c r="AA68" i="31"/>
  <c r="AD67" i="31"/>
  <c r="AC67" i="31"/>
  <c r="AB67" i="31"/>
  <c r="AA67" i="31"/>
  <c r="AD66" i="31"/>
  <c r="AC66" i="31"/>
  <c r="AB66" i="31"/>
  <c r="AA66" i="31"/>
  <c r="AD65" i="31"/>
  <c r="AC65" i="31"/>
  <c r="AB65" i="31"/>
  <c r="AA65" i="31"/>
  <c r="AD64" i="31"/>
  <c r="AC64" i="31"/>
  <c r="AB64" i="31"/>
  <c r="AA64" i="31"/>
  <c r="AD63" i="31"/>
  <c r="AC63" i="31"/>
  <c r="AB63" i="31"/>
  <c r="AA63" i="31"/>
  <c r="AD62" i="31"/>
  <c r="AC62" i="31"/>
  <c r="AB62" i="31"/>
  <c r="AA62" i="31"/>
  <c r="AD61" i="31"/>
  <c r="AD76" i="31" s="1"/>
  <c r="AC61" i="31"/>
  <c r="AC76" i="31" s="1"/>
  <c r="AB61" i="31"/>
  <c r="AB76" i="31" s="1"/>
  <c r="AA61" i="31"/>
  <c r="AD58" i="31"/>
  <c r="AC58" i="31"/>
  <c r="AF56" i="31"/>
  <c r="X56" i="31" s="1"/>
  <c r="AE56" i="31"/>
  <c r="O56" i="31" s="1"/>
  <c r="P56" i="31" s="1"/>
  <c r="AD56" i="31"/>
  <c r="W56" i="31" s="1"/>
  <c r="AC56" i="31"/>
  <c r="M56" i="31" s="1"/>
  <c r="N56" i="31" s="1"/>
  <c r="AB56" i="31"/>
  <c r="E56" i="31" s="1"/>
  <c r="F56" i="31" s="1"/>
  <c r="AF55" i="31"/>
  <c r="X55" i="31" s="1"/>
  <c r="AE55" i="31"/>
  <c r="O55" i="31" s="1"/>
  <c r="P55" i="31" s="1"/>
  <c r="AD55" i="31"/>
  <c r="W55" i="31" s="1"/>
  <c r="AC55" i="31"/>
  <c r="M55" i="31" s="1"/>
  <c r="N55" i="31" s="1"/>
  <c r="AB55" i="31"/>
  <c r="E55" i="31" s="1"/>
  <c r="F55" i="31" s="1"/>
  <c r="AF54" i="31"/>
  <c r="X54" i="31" s="1"/>
  <c r="AE54" i="31"/>
  <c r="O54" i="31" s="1"/>
  <c r="P54" i="31" s="1"/>
  <c r="AD54" i="31"/>
  <c r="W54" i="31" s="1"/>
  <c r="AC54" i="31"/>
  <c r="M54" i="31" s="1"/>
  <c r="N54" i="31" s="1"/>
  <c r="AB54" i="31"/>
  <c r="E54" i="31" s="1"/>
  <c r="F54" i="31" s="1"/>
  <c r="AF53" i="31"/>
  <c r="X53" i="31" s="1"/>
  <c r="AE53" i="31"/>
  <c r="O53" i="31" s="1"/>
  <c r="P53" i="31" s="1"/>
  <c r="AD53" i="31"/>
  <c r="W53" i="31" s="1"/>
  <c r="AC53" i="31"/>
  <c r="M53" i="31" s="1"/>
  <c r="N53" i="31" s="1"/>
  <c r="AB53" i="31"/>
  <c r="E53" i="31" s="1"/>
  <c r="F53" i="31" s="1"/>
  <c r="AF52" i="31"/>
  <c r="X52" i="31" s="1"/>
  <c r="AE52" i="31"/>
  <c r="O52" i="31" s="1"/>
  <c r="P52" i="31" s="1"/>
  <c r="AD52" i="31"/>
  <c r="W52" i="31" s="1"/>
  <c r="AC52" i="31"/>
  <c r="M52" i="31" s="1"/>
  <c r="N52" i="31" s="1"/>
  <c r="AB52" i="31"/>
  <c r="E52" i="31" s="1"/>
  <c r="F52" i="31" s="1"/>
  <c r="AF51" i="31"/>
  <c r="X51" i="31" s="1"/>
  <c r="AE51" i="31"/>
  <c r="O51" i="31" s="1"/>
  <c r="P51" i="31" s="1"/>
  <c r="AD51" i="31"/>
  <c r="W51" i="31" s="1"/>
  <c r="AC51" i="31"/>
  <c r="M51" i="31" s="1"/>
  <c r="N51" i="31" s="1"/>
  <c r="AB51" i="31"/>
  <c r="E51" i="31" s="1"/>
  <c r="F51" i="31" s="1"/>
  <c r="AF50" i="31"/>
  <c r="X50" i="31" s="1"/>
  <c r="AE50" i="31"/>
  <c r="O50" i="31" s="1"/>
  <c r="P50" i="31" s="1"/>
  <c r="AD50" i="31"/>
  <c r="W50" i="31" s="1"/>
  <c r="AC50" i="31"/>
  <c r="M50" i="31" s="1"/>
  <c r="N50" i="31" s="1"/>
  <c r="AB50" i="31"/>
  <c r="E50" i="31" s="1"/>
  <c r="F50" i="31" s="1"/>
  <c r="AF49" i="31"/>
  <c r="X49" i="31" s="1"/>
  <c r="AE49" i="31"/>
  <c r="O49" i="31" s="1"/>
  <c r="P49" i="31" s="1"/>
  <c r="AD49" i="31"/>
  <c r="W49" i="31" s="1"/>
  <c r="AC49" i="31"/>
  <c r="M49" i="31" s="1"/>
  <c r="N49" i="31" s="1"/>
  <c r="AB49" i="31"/>
  <c r="E49" i="31" s="1"/>
  <c r="F49" i="31" s="1"/>
  <c r="AF48" i="31"/>
  <c r="X48" i="31" s="1"/>
  <c r="AE48" i="31"/>
  <c r="O48" i="31" s="1"/>
  <c r="P48" i="31" s="1"/>
  <c r="AD48" i="31"/>
  <c r="W48" i="31" s="1"/>
  <c r="AC48" i="31"/>
  <c r="M48" i="31" s="1"/>
  <c r="N48" i="31" s="1"/>
  <c r="AB48" i="31"/>
  <c r="E48" i="31" s="1"/>
  <c r="F48" i="31" s="1"/>
  <c r="AF47" i="31"/>
  <c r="X47" i="31" s="1"/>
  <c r="AE47" i="31"/>
  <c r="O47" i="31" s="1"/>
  <c r="P47" i="31" s="1"/>
  <c r="AD47" i="31"/>
  <c r="W47" i="31" s="1"/>
  <c r="AC47" i="31"/>
  <c r="M47" i="31" s="1"/>
  <c r="N47" i="31" s="1"/>
  <c r="AB47" i="31"/>
  <c r="E47" i="31" s="1"/>
  <c r="F47" i="31" s="1"/>
  <c r="AF46" i="31"/>
  <c r="X46" i="31" s="1"/>
  <c r="AE46" i="31"/>
  <c r="O46" i="31" s="1"/>
  <c r="P46" i="31" s="1"/>
  <c r="AD46" i="31"/>
  <c r="W46" i="31" s="1"/>
  <c r="AC46" i="31"/>
  <c r="M46" i="31" s="1"/>
  <c r="N46" i="31" s="1"/>
  <c r="AB46" i="31"/>
  <c r="E46" i="31" s="1"/>
  <c r="F46" i="31" s="1"/>
  <c r="AF45" i="31"/>
  <c r="X45" i="31" s="1"/>
  <c r="AE45" i="31"/>
  <c r="O45" i="31" s="1"/>
  <c r="P45" i="31" s="1"/>
  <c r="AD45" i="31"/>
  <c r="W45" i="31" s="1"/>
  <c r="AC45" i="31"/>
  <c r="M45" i="31" s="1"/>
  <c r="N45" i="31" s="1"/>
  <c r="AB45" i="31"/>
  <c r="E45" i="31" s="1"/>
  <c r="F45" i="31" s="1"/>
  <c r="AF44" i="31"/>
  <c r="X44" i="31" s="1"/>
  <c r="AE44" i="31"/>
  <c r="O44" i="31" s="1"/>
  <c r="P44" i="31" s="1"/>
  <c r="AD44" i="31"/>
  <c r="W44" i="31" s="1"/>
  <c r="AC44" i="31"/>
  <c r="M44" i="31" s="1"/>
  <c r="N44" i="31" s="1"/>
  <c r="AB44" i="31"/>
  <c r="E44" i="31" s="1"/>
  <c r="F44" i="31" s="1"/>
  <c r="AF43" i="31"/>
  <c r="X43" i="31" s="1"/>
  <c r="AE43" i="31"/>
  <c r="O43" i="31" s="1"/>
  <c r="P43" i="31" s="1"/>
  <c r="AD43" i="31"/>
  <c r="W43" i="31" s="1"/>
  <c r="AC43" i="31"/>
  <c r="M43" i="31" s="1"/>
  <c r="N43" i="31" s="1"/>
  <c r="AB43" i="31"/>
  <c r="E43" i="31" s="1"/>
  <c r="F43" i="31" s="1"/>
  <c r="AF42" i="31"/>
  <c r="X42" i="31" s="1"/>
  <c r="AE42" i="31"/>
  <c r="O42" i="31" s="1"/>
  <c r="P42" i="31" s="1"/>
  <c r="AD42" i="31"/>
  <c r="W42" i="31" s="1"/>
  <c r="AC42" i="31"/>
  <c r="M42" i="31" s="1"/>
  <c r="N42" i="31" s="1"/>
  <c r="AB42" i="31"/>
  <c r="E42" i="31" s="1"/>
  <c r="F42" i="31" s="1"/>
  <c r="AF41" i="31"/>
  <c r="X41" i="31" s="1"/>
  <c r="AE41" i="31"/>
  <c r="O41" i="31" s="1"/>
  <c r="P41" i="31" s="1"/>
  <c r="AD41" i="31"/>
  <c r="W41" i="31" s="1"/>
  <c r="AC41" i="31"/>
  <c r="M41" i="31" s="1"/>
  <c r="N41" i="31" s="1"/>
  <c r="AB41" i="31"/>
  <c r="E41" i="31" s="1"/>
  <c r="F41" i="31" s="1"/>
  <c r="AF40" i="31"/>
  <c r="X40" i="31" s="1"/>
  <c r="AE40" i="31"/>
  <c r="O40" i="31" s="1"/>
  <c r="P40" i="31" s="1"/>
  <c r="AD40" i="31"/>
  <c r="W40" i="31" s="1"/>
  <c r="AC40" i="31"/>
  <c r="M40" i="31" s="1"/>
  <c r="N40" i="31" s="1"/>
  <c r="AB40" i="31"/>
  <c r="E40" i="31" s="1"/>
  <c r="F40" i="31" s="1"/>
  <c r="AF39" i="31"/>
  <c r="X39" i="31" s="1"/>
  <c r="AE39" i="31"/>
  <c r="O39" i="31" s="1"/>
  <c r="P39" i="31" s="1"/>
  <c r="AD39" i="31"/>
  <c r="W39" i="31" s="1"/>
  <c r="AC39" i="31"/>
  <c r="M39" i="31" s="1"/>
  <c r="N39" i="31" s="1"/>
  <c r="AB39" i="31"/>
  <c r="E39" i="31" s="1"/>
  <c r="F39" i="31" s="1"/>
  <c r="AF38" i="31"/>
  <c r="X38" i="31" s="1"/>
  <c r="AE38" i="31"/>
  <c r="O38" i="31" s="1"/>
  <c r="P38" i="31" s="1"/>
  <c r="AD38" i="31"/>
  <c r="W38" i="31" s="1"/>
  <c r="AC38" i="31"/>
  <c r="M38" i="31" s="1"/>
  <c r="N38" i="31" s="1"/>
  <c r="AB38" i="31"/>
  <c r="E38" i="31" s="1"/>
  <c r="F38" i="31" s="1"/>
  <c r="AF37" i="31"/>
  <c r="X37" i="31" s="1"/>
  <c r="AE37" i="31"/>
  <c r="O37" i="31" s="1"/>
  <c r="P37" i="31" s="1"/>
  <c r="AD37" i="31"/>
  <c r="W37" i="31" s="1"/>
  <c r="AC37" i="31"/>
  <c r="M37" i="31" s="1"/>
  <c r="N37" i="31" s="1"/>
  <c r="AB37" i="31"/>
  <c r="E37" i="31" s="1"/>
  <c r="F37" i="31" s="1"/>
  <c r="AF36" i="31"/>
  <c r="X36" i="31" s="1"/>
  <c r="AE36" i="31"/>
  <c r="O36" i="31" s="1"/>
  <c r="P36" i="31" s="1"/>
  <c r="AD36" i="31"/>
  <c r="W36" i="31" s="1"/>
  <c r="AC36" i="31"/>
  <c r="M36" i="31" s="1"/>
  <c r="N36" i="31" s="1"/>
  <c r="AB36" i="31"/>
  <c r="E36" i="31" s="1"/>
  <c r="F36" i="31" s="1"/>
  <c r="AF35" i="31"/>
  <c r="X35" i="31" s="1"/>
  <c r="AE35" i="31"/>
  <c r="O35" i="31" s="1"/>
  <c r="P35" i="31" s="1"/>
  <c r="AD35" i="31"/>
  <c r="W35" i="31" s="1"/>
  <c r="AC35" i="31"/>
  <c r="M35" i="31" s="1"/>
  <c r="N35" i="31" s="1"/>
  <c r="AB35" i="31"/>
  <c r="E35" i="31" s="1"/>
  <c r="F35" i="31" s="1"/>
  <c r="AF34" i="31"/>
  <c r="X34" i="31" s="1"/>
  <c r="AE34" i="31"/>
  <c r="O34" i="31" s="1"/>
  <c r="P34" i="31" s="1"/>
  <c r="AD34" i="31"/>
  <c r="W34" i="31" s="1"/>
  <c r="AC34" i="31"/>
  <c r="M34" i="31" s="1"/>
  <c r="N34" i="31" s="1"/>
  <c r="AB34" i="31"/>
  <c r="E34" i="31" s="1"/>
  <c r="F34" i="31" s="1"/>
  <c r="AF33" i="31"/>
  <c r="X33" i="31" s="1"/>
  <c r="AE33" i="31"/>
  <c r="O33" i="31" s="1"/>
  <c r="P33" i="31" s="1"/>
  <c r="AD33" i="31"/>
  <c r="W33" i="31" s="1"/>
  <c r="AC33" i="31"/>
  <c r="M33" i="31" s="1"/>
  <c r="N33" i="31" s="1"/>
  <c r="AB33" i="31"/>
  <c r="E33" i="31" s="1"/>
  <c r="F33" i="31" s="1"/>
  <c r="AF32" i="31"/>
  <c r="X32" i="31" s="1"/>
  <c r="AE32" i="31"/>
  <c r="O32" i="31" s="1"/>
  <c r="P32" i="31" s="1"/>
  <c r="AD32" i="31"/>
  <c r="W32" i="31" s="1"/>
  <c r="AC32" i="31"/>
  <c r="M32" i="31" s="1"/>
  <c r="N32" i="31" s="1"/>
  <c r="AB32" i="31"/>
  <c r="E32" i="31" s="1"/>
  <c r="F32" i="31" s="1"/>
  <c r="AF31" i="31"/>
  <c r="X31" i="31" s="1"/>
  <c r="AE31" i="31"/>
  <c r="O31" i="31" s="1"/>
  <c r="P31" i="31" s="1"/>
  <c r="AD31" i="31"/>
  <c r="W31" i="31" s="1"/>
  <c r="AC31" i="31"/>
  <c r="M31" i="31" s="1"/>
  <c r="N31" i="31" s="1"/>
  <c r="AB31" i="31"/>
  <c r="E31" i="31" s="1"/>
  <c r="F31" i="31" s="1"/>
  <c r="AF30" i="31"/>
  <c r="X30" i="31" s="1"/>
  <c r="AE30" i="31"/>
  <c r="O30" i="31" s="1"/>
  <c r="P30" i="31" s="1"/>
  <c r="AD30" i="31"/>
  <c r="W30" i="31" s="1"/>
  <c r="AC30" i="31"/>
  <c r="M30" i="31" s="1"/>
  <c r="N30" i="31" s="1"/>
  <c r="AB30" i="31"/>
  <c r="E30" i="31" s="1"/>
  <c r="F30" i="31" s="1"/>
  <c r="AF29" i="31"/>
  <c r="X29" i="31" s="1"/>
  <c r="AE29" i="31"/>
  <c r="O29" i="31" s="1"/>
  <c r="P29" i="31" s="1"/>
  <c r="AD29" i="31"/>
  <c r="W29" i="31" s="1"/>
  <c r="AC29" i="31"/>
  <c r="M29" i="31" s="1"/>
  <c r="N29" i="31" s="1"/>
  <c r="AB29" i="31"/>
  <c r="E29" i="31" s="1"/>
  <c r="F29" i="31" s="1"/>
  <c r="AF28" i="31"/>
  <c r="X28" i="31" s="1"/>
  <c r="AE28" i="31"/>
  <c r="O28" i="31" s="1"/>
  <c r="P28" i="31" s="1"/>
  <c r="AD28" i="31"/>
  <c r="W28" i="31" s="1"/>
  <c r="AC28" i="31"/>
  <c r="M28" i="31" s="1"/>
  <c r="N28" i="31" s="1"/>
  <c r="AB28" i="31"/>
  <c r="E28" i="31" s="1"/>
  <c r="F28" i="31" s="1"/>
  <c r="AF27" i="31"/>
  <c r="X27" i="31" s="1"/>
  <c r="AE27" i="31"/>
  <c r="O27" i="31" s="1"/>
  <c r="P27" i="31" s="1"/>
  <c r="AD27" i="31"/>
  <c r="W27" i="31" s="1"/>
  <c r="AC27" i="31"/>
  <c r="M27" i="31" s="1"/>
  <c r="N27" i="31" s="1"/>
  <c r="AB27" i="31"/>
  <c r="E27" i="31" s="1"/>
  <c r="F27" i="31" s="1"/>
  <c r="AF26" i="31"/>
  <c r="X26" i="31" s="1"/>
  <c r="AE26" i="31"/>
  <c r="O26" i="31" s="1"/>
  <c r="P26" i="31" s="1"/>
  <c r="AD26" i="31"/>
  <c r="W26" i="31" s="1"/>
  <c r="AC26" i="31"/>
  <c r="M26" i="31" s="1"/>
  <c r="N26" i="31" s="1"/>
  <c r="AB26" i="31"/>
  <c r="E26" i="31" s="1"/>
  <c r="F26" i="31" s="1"/>
  <c r="AF25" i="31"/>
  <c r="X25" i="31" s="1"/>
  <c r="AE25" i="31"/>
  <c r="O25" i="31" s="1"/>
  <c r="P25" i="31" s="1"/>
  <c r="AD25" i="31"/>
  <c r="W25" i="31" s="1"/>
  <c r="AC25" i="31"/>
  <c r="M25" i="31" s="1"/>
  <c r="N25" i="31" s="1"/>
  <c r="AB25" i="31"/>
  <c r="E25" i="31" s="1"/>
  <c r="F25" i="31" s="1"/>
  <c r="AF24" i="31"/>
  <c r="X24" i="31" s="1"/>
  <c r="AE24" i="31"/>
  <c r="O24" i="31" s="1"/>
  <c r="P24" i="31" s="1"/>
  <c r="AD24" i="31"/>
  <c r="W24" i="31" s="1"/>
  <c r="AC24" i="31"/>
  <c r="M24" i="31" s="1"/>
  <c r="N24" i="31" s="1"/>
  <c r="AB24" i="31"/>
  <c r="E24" i="31" s="1"/>
  <c r="F24" i="31" s="1"/>
  <c r="AF23" i="31"/>
  <c r="X23" i="31" s="1"/>
  <c r="AE23" i="31"/>
  <c r="O23" i="31" s="1"/>
  <c r="P23" i="31" s="1"/>
  <c r="AD23" i="31"/>
  <c r="W23" i="31" s="1"/>
  <c r="AC23" i="31"/>
  <c r="M23" i="31" s="1"/>
  <c r="N23" i="31" s="1"/>
  <c r="AB23" i="31"/>
  <c r="E23" i="31" s="1"/>
  <c r="F23" i="31" s="1"/>
  <c r="AF22" i="31"/>
  <c r="X22" i="31" s="1"/>
  <c r="AE22" i="31"/>
  <c r="O22" i="31" s="1"/>
  <c r="P22" i="31" s="1"/>
  <c r="AD22" i="31"/>
  <c r="W22" i="31" s="1"/>
  <c r="AC22" i="31"/>
  <c r="M22" i="31" s="1"/>
  <c r="N22" i="31" s="1"/>
  <c r="AB22" i="31"/>
  <c r="E22" i="31" s="1"/>
  <c r="F22" i="31" s="1"/>
  <c r="AF21" i="31"/>
  <c r="X21" i="31" s="1"/>
  <c r="AE21" i="31"/>
  <c r="O21" i="31" s="1"/>
  <c r="P21" i="31" s="1"/>
  <c r="AD21" i="31"/>
  <c r="W21" i="31" s="1"/>
  <c r="AC21" i="31"/>
  <c r="M21" i="31" s="1"/>
  <c r="N21" i="31" s="1"/>
  <c r="AB21" i="31"/>
  <c r="E21" i="31" s="1"/>
  <c r="F21" i="31" s="1"/>
  <c r="AF20" i="31"/>
  <c r="X20" i="31" s="1"/>
  <c r="AE20" i="31"/>
  <c r="O20" i="31" s="1"/>
  <c r="P20" i="31" s="1"/>
  <c r="AD20" i="31"/>
  <c r="W20" i="31" s="1"/>
  <c r="AC20" i="31"/>
  <c r="M20" i="31" s="1"/>
  <c r="N20" i="31" s="1"/>
  <c r="AB20" i="31"/>
  <c r="E20" i="31" s="1"/>
  <c r="F20" i="31" s="1"/>
  <c r="AF19" i="31"/>
  <c r="X19" i="31" s="1"/>
  <c r="AE19" i="31"/>
  <c r="O19" i="31" s="1"/>
  <c r="P19" i="31" s="1"/>
  <c r="AD19" i="31"/>
  <c r="W19" i="31" s="1"/>
  <c r="AC19" i="31"/>
  <c r="M19" i="31" s="1"/>
  <c r="N19" i="31" s="1"/>
  <c r="AB19" i="31"/>
  <c r="E19" i="31" s="1"/>
  <c r="F19" i="31" s="1"/>
  <c r="AF18" i="31"/>
  <c r="X18" i="31" s="1"/>
  <c r="AE18" i="31"/>
  <c r="O18" i="31" s="1"/>
  <c r="P18" i="31" s="1"/>
  <c r="AD18" i="31"/>
  <c r="W18" i="31" s="1"/>
  <c r="AC18" i="31"/>
  <c r="M18" i="31" s="1"/>
  <c r="N18" i="31" s="1"/>
  <c r="AB18" i="31"/>
  <c r="E18" i="31" s="1"/>
  <c r="F18" i="31" s="1"/>
  <c r="AF17" i="31"/>
  <c r="X17" i="31" s="1"/>
  <c r="AE17" i="31"/>
  <c r="O17" i="31" s="1"/>
  <c r="P17" i="31" s="1"/>
  <c r="AD17" i="31"/>
  <c r="W17" i="31" s="1"/>
  <c r="AC17" i="31"/>
  <c r="M17" i="31" s="1"/>
  <c r="N17" i="31" s="1"/>
  <c r="AB17" i="31"/>
  <c r="E17" i="31" s="1"/>
  <c r="F17" i="31" s="1"/>
  <c r="AW16" i="31"/>
  <c r="AF16" i="31"/>
  <c r="X16" i="31" s="1"/>
  <c r="AE16" i="31"/>
  <c r="O16" i="31" s="1"/>
  <c r="P16" i="31" s="1"/>
  <c r="AD16" i="31"/>
  <c r="W16" i="31" s="1"/>
  <c r="AC16" i="31"/>
  <c r="M16" i="31" s="1"/>
  <c r="N16" i="31" s="1"/>
  <c r="AB16" i="31"/>
  <c r="E16" i="31" s="1"/>
  <c r="F16" i="31" s="1"/>
  <c r="AF15" i="31"/>
  <c r="X15" i="31" s="1"/>
  <c r="AE15" i="31"/>
  <c r="O15" i="31" s="1"/>
  <c r="P15" i="31" s="1"/>
  <c r="AD15" i="31"/>
  <c r="W15" i="31" s="1"/>
  <c r="AC15" i="31"/>
  <c r="M15" i="31" s="1"/>
  <c r="N15" i="31" s="1"/>
  <c r="AB15" i="31"/>
  <c r="E15" i="31" s="1"/>
  <c r="F15" i="31" s="1"/>
  <c r="AF14" i="31"/>
  <c r="X14" i="31" s="1"/>
  <c r="AE14" i="31"/>
  <c r="O14" i="31" s="1"/>
  <c r="P14" i="31" s="1"/>
  <c r="AD14" i="31"/>
  <c r="W14" i="31" s="1"/>
  <c r="AC14" i="31"/>
  <c r="M14" i="31" s="1"/>
  <c r="N14" i="31" s="1"/>
  <c r="AB14" i="31"/>
  <c r="E14" i="31" s="1"/>
  <c r="F14" i="31" s="1"/>
  <c r="AF13" i="31"/>
  <c r="X13" i="31" s="1"/>
  <c r="AE13" i="31"/>
  <c r="O13" i="31" s="1"/>
  <c r="P13" i="31" s="1"/>
  <c r="AD13" i="31"/>
  <c r="W13" i="31" s="1"/>
  <c r="AC13" i="31"/>
  <c r="M13" i="31" s="1"/>
  <c r="N13" i="31" s="1"/>
  <c r="AB13" i="31"/>
  <c r="E13" i="31" s="1"/>
  <c r="F13" i="31" s="1"/>
  <c r="AF12" i="31"/>
  <c r="X12" i="31" s="1"/>
  <c r="AE12" i="31"/>
  <c r="O12" i="31" s="1"/>
  <c r="P12" i="31" s="1"/>
  <c r="AD12" i="31"/>
  <c r="W12" i="31" s="1"/>
  <c r="AC12" i="31"/>
  <c r="M12" i="31" s="1"/>
  <c r="N12" i="31" s="1"/>
  <c r="AB12" i="31"/>
  <c r="E12" i="31" s="1"/>
  <c r="F12" i="31" s="1"/>
  <c r="BE11" i="31"/>
  <c r="BD11" i="31"/>
  <c r="BC11" i="31"/>
  <c r="BB11" i="31"/>
  <c r="AF11" i="31"/>
  <c r="X11" i="31" s="1"/>
  <c r="AE11" i="31"/>
  <c r="O11" i="31" s="1"/>
  <c r="P11" i="31" s="1"/>
  <c r="AD11" i="31"/>
  <c r="W11" i="31" s="1"/>
  <c r="AC11" i="31"/>
  <c r="M11" i="31" s="1"/>
  <c r="N11" i="31" s="1"/>
  <c r="AB11" i="31"/>
  <c r="E11" i="31" s="1"/>
  <c r="F11" i="31" s="1"/>
  <c r="AF10" i="31"/>
  <c r="X10" i="31" s="1"/>
  <c r="AE10" i="31"/>
  <c r="O10" i="31" s="1"/>
  <c r="P10" i="31" s="1"/>
  <c r="AD10" i="31"/>
  <c r="W10" i="31" s="1"/>
  <c r="AC10" i="31"/>
  <c r="M10" i="31" s="1"/>
  <c r="N10" i="31" s="1"/>
  <c r="AB10" i="31"/>
  <c r="E10" i="31" s="1"/>
  <c r="F10" i="31" s="1"/>
  <c r="AF9" i="31"/>
  <c r="X9" i="31" s="1"/>
  <c r="AE9" i="31"/>
  <c r="O9" i="31" s="1"/>
  <c r="P9" i="31" s="1"/>
  <c r="AD9" i="31"/>
  <c r="W9" i="31" s="1"/>
  <c r="AC9" i="31"/>
  <c r="M9" i="31" s="1"/>
  <c r="N9" i="31" s="1"/>
  <c r="AB9" i="31"/>
  <c r="E9" i="31" s="1"/>
  <c r="F9" i="31" s="1"/>
  <c r="BE8" i="31"/>
  <c r="BD8" i="31"/>
  <c r="BC8" i="31"/>
  <c r="BB8" i="31"/>
  <c r="AF8" i="31"/>
  <c r="X8" i="31" s="1"/>
  <c r="AE8" i="31"/>
  <c r="O8" i="31" s="1"/>
  <c r="P8" i="31" s="1"/>
  <c r="AD8" i="31"/>
  <c r="W8" i="31" s="1"/>
  <c r="AC8" i="31"/>
  <c r="M8" i="31" s="1"/>
  <c r="N8" i="31" s="1"/>
  <c r="AB8" i="31"/>
  <c r="E8" i="31" s="1"/>
  <c r="F8" i="31" s="1"/>
  <c r="AF7" i="31"/>
  <c r="X7" i="31" s="1"/>
  <c r="AE7" i="31"/>
  <c r="O7" i="31" s="1"/>
  <c r="P7" i="31" s="1"/>
  <c r="AD7" i="31"/>
  <c r="W7" i="31" s="1"/>
  <c r="AC7" i="31"/>
  <c r="M7" i="31" s="1"/>
  <c r="AB7" i="31"/>
  <c r="E7" i="31" s="1"/>
  <c r="AP6" i="31"/>
  <c r="AO6" i="31"/>
  <c r="AN6" i="31"/>
  <c r="AM6" i="31"/>
  <c r="AL6" i="31"/>
  <c r="BE5" i="31"/>
  <c r="BE6" i="31" s="1"/>
  <c r="BD5" i="31"/>
  <c r="BD6" i="31" s="1"/>
  <c r="BC5" i="31"/>
  <c r="BC6" i="31" s="1"/>
  <c r="BB5" i="31"/>
  <c r="BB6" i="31" s="1"/>
  <c r="AP4" i="31"/>
  <c r="AO4" i="31"/>
  <c r="AN4" i="31"/>
  <c r="AM4" i="31"/>
  <c r="AL4" i="31"/>
  <c r="AP3" i="31"/>
  <c r="AO3" i="31"/>
  <c r="AN3" i="31"/>
  <c r="AM3" i="31"/>
  <c r="AL3" i="31"/>
  <c r="AD75" i="30"/>
  <c r="AC75" i="30"/>
  <c r="AB75" i="30"/>
  <c r="AA75" i="30"/>
  <c r="AD74" i="30"/>
  <c r="AC74" i="30"/>
  <c r="AB74" i="30"/>
  <c r="AA74" i="30"/>
  <c r="AD73" i="30"/>
  <c r="AC73" i="30"/>
  <c r="AB73" i="30"/>
  <c r="AA73" i="30"/>
  <c r="AD72" i="30"/>
  <c r="AC72" i="30"/>
  <c r="AB72" i="30"/>
  <c r="AA72" i="30"/>
  <c r="AD71" i="30"/>
  <c r="AC71" i="30"/>
  <c r="AB71" i="30"/>
  <c r="AA71" i="30"/>
  <c r="AD70" i="30"/>
  <c r="AC70" i="30"/>
  <c r="AB70" i="30"/>
  <c r="AA70" i="30"/>
  <c r="AD69" i="30"/>
  <c r="AC69" i="30"/>
  <c r="AB69" i="30"/>
  <c r="AA69" i="30"/>
  <c r="AD68" i="30"/>
  <c r="AC68" i="30"/>
  <c r="AB68" i="30"/>
  <c r="AA68" i="30"/>
  <c r="AD67" i="30"/>
  <c r="AC67" i="30"/>
  <c r="AB67" i="30"/>
  <c r="AA67" i="30"/>
  <c r="AD66" i="30"/>
  <c r="AC66" i="30"/>
  <c r="AB66" i="30"/>
  <c r="AA66" i="30"/>
  <c r="AD65" i="30"/>
  <c r="AC65" i="30"/>
  <c r="AB65" i="30"/>
  <c r="AA65" i="30"/>
  <c r="AD64" i="30"/>
  <c r="AC64" i="30"/>
  <c r="AB64" i="30"/>
  <c r="AA64" i="30"/>
  <c r="AD63" i="30"/>
  <c r="AC63" i="30"/>
  <c r="AB63" i="30"/>
  <c r="AA63" i="30"/>
  <c r="AD62" i="30"/>
  <c r="AC62" i="30"/>
  <c r="AB62" i="30"/>
  <c r="AA62" i="30"/>
  <c r="AD61" i="30"/>
  <c r="AD76" i="30" s="1"/>
  <c r="AC61" i="30"/>
  <c r="AC76" i="30" s="1"/>
  <c r="AB61" i="30"/>
  <c r="AB76" i="30" s="1"/>
  <c r="AA61" i="30"/>
  <c r="AD58" i="30"/>
  <c r="AC58" i="30"/>
  <c r="AF56" i="30"/>
  <c r="X56" i="30" s="1"/>
  <c r="AE56" i="30"/>
  <c r="O56" i="30" s="1"/>
  <c r="P56" i="30" s="1"/>
  <c r="AD56" i="30"/>
  <c r="W56" i="30" s="1"/>
  <c r="AC56" i="30"/>
  <c r="M56" i="30" s="1"/>
  <c r="N56" i="30" s="1"/>
  <c r="AB56" i="30"/>
  <c r="E56" i="30" s="1"/>
  <c r="F56" i="30" s="1"/>
  <c r="AF55" i="30"/>
  <c r="X55" i="30" s="1"/>
  <c r="AE55" i="30"/>
  <c r="O55" i="30" s="1"/>
  <c r="P55" i="30" s="1"/>
  <c r="AD55" i="30"/>
  <c r="W55" i="30" s="1"/>
  <c r="AC55" i="30"/>
  <c r="M55" i="30" s="1"/>
  <c r="N55" i="30" s="1"/>
  <c r="AB55" i="30"/>
  <c r="E55" i="30" s="1"/>
  <c r="F55" i="30" s="1"/>
  <c r="AF54" i="30"/>
  <c r="X54" i="30" s="1"/>
  <c r="AE54" i="30"/>
  <c r="O54" i="30" s="1"/>
  <c r="P54" i="30" s="1"/>
  <c r="AD54" i="30"/>
  <c r="W54" i="30" s="1"/>
  <c r="AC54" i="30"/>
  <c r="M54" i="30" s="1"/>
  <c r="N54" i="30" s="1"/>
  <c r="AB54" i="30"/>
  <c r="E54" i="30" s="1"/>
  <c r="F54" i="30" s="1"/>
  <c r="AF53" i="30"/>
  <c r="X53" i="30" s="1"/>
  <c r="AE53" i="30"/>
  <c r="O53" i="30" s="1"/>
  <c r="P53" i="30" s="1"/>
  <c r="AD53" i="30"/>
  <c r="W53" i="30" s="1"/>
  <c r="AC53" i="30"/>
  <c r="M53" i="30" s="1"/>
  <c r="N53" i="30" s="1"/>
  <c r="AB53" i="30"/>
  <c r="E53" i="30" s="1"/>
  <c r="F53" i="30" s="1"/>
  <c r="AF52" i="30"/>
  <c r="X52" i="30" s="1"/>
  <c r="AE52" i="30"/>
  <c r="O52" i="30" s="1"/>
  <c r="P52" i="30" s="1"/>
  <c r="AD52" i="30"/>
  <c r="W52" i="30" s="1"/>
  <c r="AC52" i="30"/>
  <c r="M52" i="30" s="1"/>
  <c r="N52" i="30" s="1"/>
  <c r="AB52" i="30"/>
  <c r="E52" i="30" s="1"/>
  <c r="F52" i="30" s="1"/>
  <c r="AF51" i="30"/>
  <c r="X51" i="30" s="1"/>
  <c r="AE51" i="30"/>
  <c r="O51" i="30" s="1"/>
  <c r="P51" i="30" s="1"/>
  <c r="AD51" i="30"/>
  <c r="W51" i="30" s="1"/>
  <c r="AC51" i="30"/>
  <c r="M51" i="30" s="1"/>
  <c r="N51" i="30" s="1"/>
  <c r="AB51" i="30"/>
  <c r="E51" i="30" s="1"/>
  <c r="F51" i="30" s="1"/>
  <c r="AF50" i="30"/>
  <c r="X50" i="30" s="1"/>
  <c r="AE50" i="30"/>
  <c r="O50" i="30" s="1"/>
  <c r="P50" i="30" s="1"/>
  <c r="AD50" i="30"/>
  <c r="W50" i="30" s="1"/>
  <c r="AC50" i="30"/>
  <c r="M50" i="30" s="1"/>
  <c r="N50" i="30" s="1"/>
  <c r="AB50" i="30"/>
  <c r="E50" i="30" s="1"/>
  <c r="F50" i="30" s="1"/>
  <c r="AF49" i="30"/>
  <c r="X49" i="30" s="1"/>
  <c r="AE49" i="30"/>
  <c r="O49" i="30" s="1"/>
  <c r="P49" i="30" s="1"/>
  <c r="AD49" i="30"/>
  <c r="W49" i="30" s="1"/>
  <c r="AC49" i="30"/>
  <c r="M49" i="30" s="1"/>
  <c r="N49" i="30" s="1"/>
  <c r="AB49" i="30"/>
  <c r="E49" i="30" s="1"/>
  <c r="F49" i="30" s="1"/>
  <c r="AF48" i="30"/>
  <c r="X48" i="30" s="1"/>
  <c r="AE48" i="30"/>
  <c r="O48" i="30" s="1"/>
  <c r="P48" i="30" s="1"/>
  <c r="AD48" i="30"/>
  <c r="W48" i="30" s="1"/>
  <c r="AC48" i="30"/>
  <c r="M48" i="30" s="1"/>
  <c r="N48" i="30" s="1"/>
  <c r="AB48" i="30"/>
  <c r="E48" i="30" s="1"/>
  <c r="F48" i="30" s="1"/>
  <c r="AF47" i="30"/>
  <c r="X47" i="30" s="1"/>
  <c r="AE47" i="30"/>
  <c r="O47" i="30" s="1"/>
  <c r="P47" i="30" s="1"/>
  <c r="AD47" i="30"/>
  <c r="W47" i="30" s="1"/>
  <c r="AC47" i="30"/>
  <c r="M47" i="30" s="1"/>
  <c r="N47" i="30" s="1"/>
  <c r="AB47" i="30"/>
  <c r="E47" i="30" s="1"/>
  <c r="F47" i="30" s="1"/>
  <c r="AF46" i="30"/>
  <c r="X46" i="30" s="1"/>
  <c r="AE46" i="30"/>
  <c r="O46" i="30" s="1"/>
  <c r="P46" i="30" s="1"/>
  <c r="AD46" i="30"/>
  <c r="W46" i="30" s="1"/>
  <c r="AC46" i="30"/>
  <c r="M46" i="30" s="1"/>
  <c r="N46" i="30" s="1"/>
  <c r="AB46" i="30"/>
  <c r="E46" i="30" s="1"/>
  <c r="F46" i="30" s="1"/>
  <c r="AF45" i="30"/>
  <c r="X45" i="30" s="1"/>
  <c r="AE45" i="30"/>
  <c r="O45" i="30" s="1"/>
  <c r="P45" i="30" s="1"/>
  <c r="AD45" i="30"/>
  <c r="W45" i="30" s="1"/>
  <c r="AC45" i="30"/>
  <c r="M45" i="30" s="1"/>
  <c r="N45" i="30" s="1"/>
  <c r="AB45" i="30"/>
  <c r="E45" i="30" s="1"/>
  <c r="F45" i="30" s="1"/>
  <c r="AF44" i="30"/>
  <c r="X44" i="30" s="1"/>
  <c r="AE44" i="30"/>
  <c r="O44" i="30" s="1"/>
  <c r="P44" i="30" s="1"/>
  <c r="AD44" i="30"/>
  <c r="W44" i="30" s="1"/>
  <c r="AC44" i="30"/>
  <c r="M44" i="30" s="1"/>
  <c r="N44" i="30" s="1"/>
  <c r="AB44" i="30"/>
  <c r="E44" i="30" s="1"/>
  <c r="F44" i="30" s="1"/>
  <c r="AF43" i="30"/>
  <c r="X43" i="30" s="1"/>
  <c r="AE43" i="30"/>
  <c r="O43" i="30" s="1"/>
  <c r="P43" i="30" s="1"/>
  <c r="AD43" i="30"/>
  <c r="W43" i="30" s="1"/>
  <c r="AC43" i="30"/>
  <c r="M43" i="30" s="1"/>
  <c r="N43" i="30" s="1"/>
  <c r="AB43" i="30"/>
  <c r="E43" i="30" s="1"/>
  <c r="F43" i="30" s="1"/>
  <c r="AF42" i="30"/>
  <c r="X42" i="30" s="1"/>
  <c r="AE42" i="30"/>
  <c r="O42" i="30" s="1"/>
  <c r="P42" i="30" s="1"/>
  <c r="AD42" i="30"/>
  <c r="W42" i="30" s="1"/>
  <c r="AC42" i="30"/>
  <c r="M42" i="30" s="1"/>
  <c r="N42" i="30" s="1"/>
  <c r="AB42" i="30"/>
  <c r="E42" i="30" s="1"/>
  <c r="F42" i="30" s="1"/>
  <c r="AF41" i="30"/>
  <c r="X41" i="30" s="1"/>
  <c r="AE41" i="30"/>
  <c r="O41" i="30" s="1"/>
  <c r="P41" i="30" s="1"/>
  <c r="AD41" i="30"/>
  <c r="W41" i="30" s="1"/>
  <c r="AC41" i="30"/>
  <c r="M41" i="30" s="1"/>
  <c r="N41" i="30" s="1"/>
  <c r="AB41" i="30"/>
  <c r="E41" i="30" s="1"/>
  <c r="F41" i="30" s="1"/>
  <c r="AF40" i="30"/>
  <c r="X40" i="30" s="1"/>
  <c r="AE40" i="30"/>
  <c r="O40" i="30" s="1"/>
  <c r="P40" i="30" s="1"/>
  <c r="AD40" i="30"/>
  <c r="W40" i="30" s="1"/>
  <c r="AC40" i="30"/>
  <c r="M40" i="30" s="1"/>
  <c r="N40" i="30" s="1"/>
  <c r="AB40" i="30"/>
  <c r="E40" i="30" s="1"/>
  <c r="F40" i="30" s="1"/>
  <c r="AF39" i="30"/>
  <c r="X39" i="30" s="1"/>
  <c r="AE39" i="30"/>
  <c r="O39" i="30" s="1"/>
  <c r="P39" i="30" s="1"/>
  <c r="AD39" i="30"/>
  <c r="W39" i="30" s="1"/>
  <c r="AC39" i="30"/>
  <c r="M39" i="30" s="1"/>
  <c r="N39" i="30" s="1"/>
  <c r="AB39" i="30"/>
  <c r="E39" i="30" s="1"/>
  <c r="F39" i="30" s="1"/>
  <c r="AF38" i="30"/>
  <c r="X38" i="30" s="1"/>
  <c r="AE38" i="30"/>
  <c r="O38" i="30" s="1"/>
  <c r="P38" i="30" s="1"/>
  <c r="AD38" i="30"/>
  <c r="W38" i="30" s="1"/>
  <c r="AC38" i="30"/>
  <c r="M38" i="30" s="1"/>
  <c r="N38" i="30" s="1"/>
  <c r="AB38" i="30"/>
  <c r="E38" i="30" s="1"/>
  <c r="F38" i="30" s="1"/>
  <c r="AF37" i="30"/>
  <c r="X37" i="30" s="1"/>
  <c r="AE37" i="30"/>
  <c r="O37" i="30" s="1"/>
  <c r="P37" i="30" s="1"/>
  <c r="AD37" i="30"/>
  <c r="W37" i="30" s="1"/>
  <c r="AC37" i="30"/>
  <c r="M37" i="30" s="1"/>
  <c r="N37" i="30" s="1"/>
  <c r="AB37" i="30"/>
  <c r="E37" i="30" s="1"/>
  <c r="F37" i="30" s="1"/>
  <c r="AF36" i="30"/>
  <c r="X36" i="30" s="1"/>
  <c r="AE36" i="30"/>
  <c r="O36" i="30" s="1"/>
  <c r="P36" i="30" s="1"/>
  <c r="AD36" i="30"/>
  <c r="W36" i="30" s="1"/>
  <c r="AC36" i="30"/>
  <c r="M36" i="30" s="1"/>
  <c r="N36" i="30" s="1"/>
  <c r="AB36" i="30"/>
  <c r="E36" i="30" s="1"/>
  <c r="F36" i="30" s="1"/>
  <c r="AF35" i="30"/>
  <c r="X35" i="30" s="1"/>
  <c r="AE35" i="30"/>
  <c r="O35" i="30" s="1"/>
  <c r="P35" i="30" s="1"/>
  <c r="AD35" i="30"/>
  <c r="W35" i="30" s="1"/>
  <c r="AC35" i="30"/>
  <c r="M35" i="30" s="1"/>
  <c r="N35" i="30" s="1"/>
  <c r="AB35" i="30"/>
  <c r="E35" i="30" s="1"/>
  <c r="F35" i="30" s="1"/>
  <c r="AF34" i="30"/>
  <c r="X34" i="30" s="1"/>
  <c r="AE34" i="30"/>
  <c r="O34" i="30" s="1"/>
  <c r="P34" i="30" s="1"/>
  <c r="AD34" i="30"/>
  <c r="W34" i="30" s="1"/>
  <c r="AC34" i="30"/>
  <c r="M34" i="30" s="1"/>
  <c r="N34" i="30" s="1"/>
  <c r="AB34" i="30"/>
  <c r="E34" i="30" s="1"/>
  <c r="F34" i="30" s="1"/>
  <c r="AF33" i="30"/>
  <c r="X33" i="30" s="1"/>
  <c r="AE33" i="30"/>
  <c r="O33" i="30" s="1"/>
  <c r="P33" i="30" s="1"/>
  <c r="AD33" i="30"/>
  <c r="W33" i="30" s="1"/>
  <c r="AC33" i="30"/>
  <c r="M33" i="30" s="1"/>
  <c r="N33" i="30" s="1"/>
  <c r="AB33" i="30"/>
  <c r="E33" i="30" s="1"/>
  <c r="F33" i="30" s="1"/>
  <c r="AF32" i="30"/>
  <c r="X32" i="30" s="1"/>
  <c r="AE32" i="30"/>
  <c r="O32" i="30" s="1"/>
  <c r="P32" i="30" s="1"/>
  <c r="AD32" i="30"/>
  <c r="W32" i="30" s="1"/>
  <c r="AC32" i="30"/>
  <c r="M32" i="30" s="1"/>
  <c r="N32" i="30" s="1"/>
  <c r="AB32" i="30"/>
  <c r="E32" i="30" s="1"/>
  <c r="F32" i="30" s="1"/>
  <c r="AF31" i="30"/>
  <c r="X31" i="30" s="1"/>
  <c r="AE31" i="30"/>
  <c r="O31" i="30" s="1"/>
  <c r="P31" i="30" s="1"/>
  <c r="AD31" i="30"/>
  <c r="W31" i="30" s="1"/>
  <c r="AC31" i="30"/>
  <c r="M31" i="30" s="1"/>
  <c r="N31" i="30" s="1"/>
  <c r="AB31" i="30"/>
  <c r="E31" i="30" s="1"/>
  <c r="F31" i="30" s="1"/>
  <c r="AF30" i="30"/>
  <c r="X30" i="30" s="1"/>
  <c r="AE30" i="30"/>
  <c r="O30" i="30" s="1"/>
  <c r="P30" i="30" s="1"/>
  <c r="AD30" i="30"/>
  <c r="W30" i="30" s="1"/>
  <c r="AC30" i="30"/>
  <c r="M30" i="30" s="1"/>
  <c r="N30" i="30" s="1"/>
  <c r="AB30" i="30"/>
  <c r="E30" i="30" s="1"/>
  <c r="F30" i="30" s="1"/>
  <c r="AF29" i="30"/>
  <c r="X29" i="30" s="1"/>
  <c r="AE29" i="30"/>
  <c r="O29" i="30" s="1"/>
  <c r="P29" i="30" s="1"/>
  <c r="AD29" i="30"/>
  <c r="W29" i="30" s="1"/>
  <c r="AC29" i="30"/>
  <c r="M29" i="30" s="1"/>
  <c r="N29" i="30" s="1"/>
  <c r="AB29" i="30"/>
  <c r="E29" i="30" s="1"/>
  <c r="F29" i="30" s="1"/>
  <c r="AF28" i="30"/>
  <c r="X28" i="30" s="1"/>
  <c r="AE28" i="30"/>
  <c r="O28" i="30" s="1"/>
  <c r="P28" i="30" s="1"/>
  <c r="AD28" i="30"/>
  <c r="W28" i="30" s="1"/>
  <c r="AC28" i="30"/>
  <c r="M28" i="30" s="1"/>
  <c r="N28" i="30" s="1"/>
  <c r="AB28" i="30"/>
  <c r="E28" i="30" s="1"/>
  <c r="F28" i="30" s="1"/>
  <c r="AF27" i="30"/>
  <c r="X27" i="30" s="1"/>
  <c r="AE27" i="30"/>
  <c r="O27" i="30" s="1"/>
  <c r="P27" i="30" s="1"/>
  <c r="AD27" i="30"/>
  <c r="W27" i="30" s="1"/>
  <c r="AC27" i="30"/>
  <c r="M27" i="30" s="1"/>
  <c r="N27" i="30" s="1"/>
  <c r="AB27" i="30"/>
  <c r="E27" i="30" s="1"/>
  <c r="F27" i="30" s="1"/>
  <c r="AF26" i="30"/>
  <c r="X26" i="30" s="1"/>
  <c r="AE26" i="30"/>
  <c r="O26" i="30" s="1"/>
  <c r="P26" i="30" s="1"/>
  <c r="AD26" i="30"/>
  <c r="W26" i="30" s="1"/>
  <c r="AC26" i="30"/>
  <c r="M26" i="30" s="1"/>
  <c r="N26" i="30" s="1"/>
  <c r="AB26" i="30"/>
  <c r="E26" i="30" s="1"/>
  <c r="F26" i="30" s="1"/>
  <c r="AF25" i="30"/>
  <c r="X25" i="30" s="1"/>
  <c r="AE25" i="30"/>
  <c r="O25" i="30" s="1"/>
  <c r="P25" i="30" s="1"/>
  <c r="AD25" i="30"/>
  <c r="W25" i="30" s="1"/>
  <c r="AC25" i="30"/>
  <c r="M25" i="30" s="1"/>
  <c r="N25" i="30" s="1"/>
  <c r="AB25" i="30"/>
  <c r="E25" i="30" s="1"/>
  <c r="F25" i="30" s="1"/>
  <c r="AF24" i="30"/>
  <c r="X24" i="30" s="1"/>
  <c r="AE24" i="30"/>
  <c r="O24" i="30" s="1"/>
  <c r="P24" i="30" s="1"/>
  <c r="AD24" i="30"/>
  <c r="W24" i="30" s="1"/>
  <c r="AC24" i="30"/>
  <c r="M24" i="30" s="1"/>
  <c r="N24" i="30" s="1"/>
  <c r="AB24" i="30"/>
  <c r="E24" i="30" s="1"/>
  <c r="F24" i="30" s="1"/>
  <c r="AF23" i="30"/>
  <c r="X23" i="30" s="1"/>
  <c r="AE23" i="30"/>
  <c r="O23" i="30" s="1"/>
  <c r="P23" i="30" s="1"/>
  <c r="AD23" i="30"/>
  <c r="W23" i="30" s="1"/>
  <c r="AC23" i="30"/>
  <c r="M23" i="30" s="1"/>
  <c r="N23" i="30" s="1"/>
  <c r="AB23" i="30"/>
  <c r="E23" i="30" s="1"/>
  <c r="F23" i="30" s="1"/>
  <c r="AF22" i="30"/>
  <c r="X22" i="30" s="1"/>
  <c r="AE22" i="30"/>
  <c r="O22" i="30" s="1"/>
  <c r="P22" i="30" s="1"/>
  <c r="AD22" i="30"/>
  <c r="W22" i="30" s="1"/>
  <c r="AC22" i="30"/>
  <c r="M22" i="30" s="1"/>
  <c r="N22" i="30" s="1"/>
  <c r="AB22" i="30"/>
  <c r="E22" i="30" s="1"/>
  <c r="F22" i="30" s="1"/>
  <c r="AF21" i="30"/>
  <c r="X21" i="30" s="1"/>
  <c r="AE21" i="30"/>
  <c r="O21" i="30" s="1"/>
  <c r="P21" i="30" s="1"/>
  <c r="AD21" i="30"/>
  <c r="W21" i="30" s="1"/>
  <c r="AC21" i="30"/>
  <c r="M21" i="30" s="1"/>
  <c r="N21" i="30" s="1"/>
  <c r="AB21" i="30"/>
  <c r="E21" i="30" s="1"/>
  <c r="F21" i="30" s="1"/>
  <c r="AF20" i="30"/>
  <c r="X20" i="30" s="1"/>
  <c r="AE20" i="30"/>
  <c r="O20" i="30" s="1"/>
  <c r="P20" i="30" s="1"/>
  <c r="AD20" i="30"/>
  <c r="W20" i="30" s="1"/>
  <c r="AC20" i="30"/>
  <c r="M20" i="30" s="1"/>
  <c r="N20" i="30" s="1"/>
  <c r="AB20" i="30"/>
  <c r="E20" i="30" s="1"/>
  <c r="F20" i="30" s="1"/>
  <c r="AF19" i="30"/>
  <c r="X19" i="30" s="1"/>
  <c r="AE19" i="30"/>
  <c r="O19" i="30" s="1"/>
  <c r="P19" i="30" s="1"/>
  <c r="AD19" i="30"/>
  <c r="W19" i="30" s="1"/>
  <c r="AC19" i="30"/>
  <c r="M19" i="30" s="1"/>
  <c r="N19" i="30" s="1"/>
  <c r="AB19" i="30"/>
  <c r="E19" i="30" s="1"/>
  <c r="F19" i="30" s="1"/>
  <c r="AF18" i="30"/>
  <c r="X18" i="30" s="1"/>
  <c r="AE18" i="30"/>
  <c r="O18" i="30" s="1"/>
  <c r="P18" i="30" s="1"/>
  <c r="AD18" i="30"/>
  <c r="W18" i="30" s="1"/>
  <c r="AC18" i="30"/>
  <c r="M18" i="30" s="1"/>
  <c r="N18" i="30" s="1"/>
  <c r="AB18" i="30"/>
  <c r="E18" i="30" s="1"/>
  <c r="F18" i="30" s="1"/>
  <c r="AF17" i="30"/>
  <c r="X17" i="30" s="1"/>
  <c r="AE17" i="30"/>
  <c r="O17" i="30" s="1"/>
  <c r="P17" i="30" s="1"/>
  <c r="AD17" i="30"/>
  <c r="W17" i="30" s="1"/>
  <c r="AC17" i="30"/>
  <c r="M17" i="30" s="1"/>
  <c r="N17" i="30" s="1"/>
  <c r="AB17" i="30"/>
  <c r="E17" i="30" s="1"/>
  <c r="F17" i="30" s="1"/>
  <c r="AW16" i="30"/>
  <c r="AF16" i="30"/>
  <c r="X16" i="30" s="1"/>
  <c r="AE16" i="30"/>
  <c r="O16" i="30" s="1"/>
  <c r="P16" i="30" s="1"/>
  <c r="AD16" i="30"/>
  <c r="W16" i="30" s="1"/>
  <c r="AC16" i="30"/>
  <c r="M16" i="30" s="1"/>
  <c r="N16" i="30" s="1"/>
  <c r="AB16" i="30"/>
  <c r="E16" i="30" s="1"/>
  <c r="F16" i="30" s="1"/>
  <c r="AF15" i="30"/>
  <c r="X15" i="30" s="1"/>
  <c r="AE15" i="30"/>
  <c r="O15" i="30" s="1"/>
  <c r="P15" i="30" s="1"/>
  <c r="AD15" i="30"/>
  <c r="W15" i="30" s="1"/>
  <c r="AC15" i="30"/>
  <c r="M15" i="30" s="1"/>
  <c r="N15" i="30" s="1"/>
  <c r="AB15" i="30"/>
  <c r="E15" i="30" s="1"/>
  <c r="F15" i="30" s="1"/>
  <c r="AF14" i="30"/>
  <c r="X14" i="30" s="1"/>
  <c r="AE14" i="30"/>
  <c r="O14" i="30" s="1"/>
  <c r="P14" i="30" s="1"/>
  <c r="AD14" i="30"/>
  <c r="W14" i="30" s="1"/>
  <c r="AC14" i="30"/>
  <c r="M14" i="30" s="1"/>
  <c r="N14" i="30" s="1"/>
  <c r="AB14" i="30"/>
  <c r="E14" i="30" s="1"/>
  <c r="F14" i="30" s="1"/>
  <c r="AF13" i="30"/>
  <c r="X13" i="30" s="1"/>
  <c r="AE13" i="30"/>
  <c r="O13" i="30" s="1"/>
  <c r="P13" i="30" s="1"/>
  <c r="AD13" i="30"/>
  <c r="W13" i="30" s="1"/>
  <c r="AC13" i="30"/>
  <c r="M13" i="30" s="1"/>
  <c r="N13" i="30" s="1"/>
  <c r="AB13" i="30"/>
  <c r="E13" i="30" s="1"/>
  <c r="F13" i="30" s="1"/>
  <c r="AF12" i="30"/>
  <c r="X12" i="30" s="1"/>
  <c r="AE12" i="30"/>
  <c r="O12" i="30" s="1"/>
  <c r="P12" i="30" s="1"/>
  <c r="AD12" i="30"/>
  <c r="W12" i="30" s="1"/>
  <c r="AC12" i="30"/>
  <c r="M12" i="30" s="1"/>
  <c r="N12" i="30" s="1"/>
  <c r="AB12" i="30"/>
  <c r="E12" i="30" s="1"/>
  <c r="F12" i="30" s="1"/>
  <c r="BE11" i="30"/>
  <c r="BD11" i="30"/>
  <c r="BC11" i="30"/>
  <c r="BB11" i="30"/>
  <c r="AF11" i="30"/>
  <c r="X11" i="30" s="1"/>
  <c r="AE11" i="30"/>
  <c r="O11" i="30" s="1"/>
  <c r="P11" i="30" s="1"/>
  <c r="AD11" i="30"/>
  <c r="W11" i="30" s="1"/>
  <c r="AC11" i="30"/>
  <c r="M11" i="30" s="1"/>
  <c r="N11" i="30" s="1"/>
  <c r="AB11" i="30"/>
  <c r="E11" i="30" s="1"/>
  <c r="F11" i="30" s="1"/>
  <c r="AF10" i="30"/>
  <c r="X10" i="30" s="1"/>
  <c r="AE10" i="30"/>
  <c r="O10" i="30" s="1"/>
  <c r="P10" i="30" s="1"/>
  <c r="AD10" i="30"/>
  <c r="W10" i="30" s="1"/>
  <c r="AC10" i="30"/>
  <c r="M10" i="30" s="1"/>
  <c r="N10" i="30" s="1"/>
  <c r="AB10" i="30"/>
  <c r="E10" i="30" s="1"/>
  <c r="F10" i="30" s="1"/>
  <c r="AF9" i="30"/>
  <c r="X9" i="30" s="1"/>
  <c r="AE9" i="30"/>
  <c r="O9" i="30" s="1"/>
  <c r="P9" i="30" s="1"/>
  <c r="AD9" i="30"/>
  <c r="W9" i="30" s="1"/>
  <c r="AC9" i="30"/>
  <c r="M9" i="30" s="1"/>
  <c r="N9" i="30" s="1"/>
  <c r="AB9" i="30"/>
  <c r="E9" i="30" s="1"/>
  <c r="F9" i="30" s="1"/>
  <c r="BE8" i="30"/>
  <c r="BD8" i="30"/>
  <c r="BC8" i="30"/>
  <c r="BB8" i="30"/>
  <c r="AF8" i="30"/>
  <c r="X8" i="30" s="1"/>
  <c r="AE8" i="30"/>
  <c r="O8" i="30" s="1"/>
  <c r="P8" i="30" s="1"/>
  <c r="AD8" i="30"/>
  <c r="W8" i="30" s="1"/>
  <c r="AC8" i="30"/>
  <c r="M8" i="30" s="1"/>
  <c r="N8" i="30" s="1"/>
  <c r="AB8" i="30"/>
  <c r="E8" i="30" s="1"/>
  <c r="F8" i="30" s="1"/>
  <c r="AF7" i="30"/>
  <c r="X7" i="30" s="1"/>
  <c r="AE7" i="30"/>
  <c r="O7" i="30" s="1"/>
  <c r="P7" i="30" s="1"/>
  <c r="AD7" i="30"/>
  <c r="W7" i="30" s="1"/>
  <c r="AC7" i="30"/>
  <c r="M7" i="30" s="1"/>
  <c r="AB7" i="30"/>
  <c r="E7" i="30" s="1"/>
  <c r="AP6" i="30"/>
  <c r="AO6" i="30"/>
  <c r="AN6" i="30"/>
  <c r="AM6" i="30"/>
  <c r="AL6" i="30"/>
  <c r="BE5" i="30"/>
  <c r="BE6" i="30" s="1"/>
  <c r="BD5" i="30"/>
  <c r="BD6" i="30" s="1"/>
  <c r="BC5" i="30"/>
  <c r="BC6" i="30" s="1"/>
  <c r="BB5" i="30"/>
  <c r="BB6" i="30" s="1"/>
  <c r="AP4" i="30"/>
  <c r="AO4" i="30"/>
  <c r="AN4" i="30"/>
  <c r="AM4" i="30"/>
  <c r="AL4" i="30"/>
  <c r="AP3" i="30"/>
  <c r="AO3" i="30"/>
  <c r="AN3" i="30"/>
  <c r="AM3" i="30"/>
  <c r="AL3" i="30"/>
  <c r="AC76" i="29"/>
  <c r="AD75" i="29"/>
  <c r="AC75" i="29"/>
  <c r="AB75" i="29"/>
  <c r="AA75" i="29"/>
  <c r="AD74" i="29"/>
  <c r="AC74" i="29"/>
  <c r="AB74" i="29"/>
  <c r="AA74" i="29"/>
  <c r="AD73" i="29"/>
  <c r="AC73" i="29"/>
  <c r="AB73" i="29"/>
  <c r="AA73" i="29"/>
  <c r="AD72" i="29"/>
  <c r="AC72" i="29"/>
  <c r="AB72" i="29"/>
  <c r="AA72" i="29"/>
  <c r="AD71" i="29"/>
  <c r="AC71" i="29"/>
  <c r="AB71" i="29"/>
  <c r="AA71" i="29"/>
  <c r="AD70" i="29"/>
  <c r="AC70" i="29"/>
  <c r="AB70" i="29"/>
  <c r="AA70" i="29"/>
  <c r="AD69" i="29"/>
  <c r="AC69" i="29"/>
  <c r="AB69" i="29"/>
  <c r="AA69" i="29"/>
  <c r="AD68" i="29"/>
  <c r="AC68" i="29"/>
  <c r="AB68" i="29"/>
  <c r="AA68" i="29"/>
  <c r="AD67" i="29"/>
  <c r="AC67" i="29"/>
  <c r="AB67" i="29"/>
  <c r="AA67" i="29"/>
  <c r="AD66" i="29"/>
  <c r="AC66" i="29"/>
  <c r="AB66" i="29"/>
  <c r="AA66" i="29"/>
  <c r="AD65" i="29"/>
  <c r="AC65" i="29"/>
  <c r="AB65" i="29"/>
  <c r="AA65" i="29"/>
  <c r="AD64" i="29"/>
  <c r="AC64" i="29"/>
  <c r="AB64" i="29"/>
  <c r="AA64" i="29"/>
  <c r="AD63" i="29"/>
  <c r="AC63" i="29"/>
  <c r="AB63" i="29"/>
  <c r="AA63" i="29"/>
  <c r="AD62" i="29"/>
  <c r="AC62" i="29"/>
  <c r="AB62" i="29"/>
  <c r="AA62" i="29"/>
  <c r="AD61" i="29"/>
  <c r="AD76" i="29" s="1"/>
  <c r="AC61" i="29"/>
  <c r="AB61" i="29"/>
  <c r="AB76" i="29" s="1"/>
  <c r="AA61" i="29"/>
  <c r="AD58" i="29"/>
  <c r="AC58" i="29"/>
  <c r="AF56" i="29"/>
  <c r="X56" i="29" s="1"/>
  <c r="AE56" i="29"/>
  <c r="O56" i="29" s="1"/>
  <c r="P56" i="29" s="1"/>
  <c r="AD56" i="29"/>
  <c r="W56" i="29" s="1"/>
  <c r="AC56" i="29"/>
  <c r="M56" i="29" s="1"/>
  <c r="N56" i="29" s="1"/>
  <c r="AB56" i="29"/>
  <c r="E56" i="29" s="1"/>
  <c r="F56" i="29" s="1"/>
  <c r="AF55" i="29"/>
  <c r="X55" i="29" s="1"/>
  <c r="AE55" i="29"/>
  <c r="O55" i="29" s="1"/>
  <c r="P55" i="29" s="1"/>
  <c r="AD55" i="29"/>
  <c r="W55" i="29" s="1"/>
  <c r="AC55" i="29"/>
  <c r="M55" i="29" s="1"/>
  <c r="N55" i="29" s="1"/>
  <c r="AB55" i="29"/>
  <c r="E55" i="29" s="1"/>
  <c r="F55" i="29" s="1"/>
  <c r="AF54" i="29"/>
  <c r="X54" i="29" s="1"/>
  <c r="AE54" i="29"/>
  <c r="O54" i="29" s="1"/>
  <c r="P54" i="29" s="1"/>
  <c r="AD54" i="29"/>
  <c r="W54" i="29" s="1"/>
  <c r="AC54" i="29"/>
  <c r="M54" i="29" s="1"/>
  <c r="N54" i="29" s="1"/>
  <c r="AB54" i="29"/>
  <c r="E54" i="29" s="1"/>
  <c r="F54" i="29" s="1"/>
  <c r="AF53" i="29"/>
  <c r="X53" i="29" s="1"/>
  <c r="AE53" i="29"/>
  <c r="O53" i="29" s="1"/>
  <c r="P53" i="29" s="1"/>
  <c r="AD53" i="29"/>
  <c r="W53" i="29" s="1"/>
  <c r="AC53" i="29"/>
  <c r="M53" i="29" s="1"/>
  <c r="N53" i="29" s="1"/>
  <c r="AB53" i="29"/>
  <c r="E53" i="29" s="1"/>
  <c r="F53" i="29" s="1"/>
  <c r="AF52" i="29"/>
  <c r="X52" i="29" s="1"/>
  <c r="AE52" i="29"/>
  <c r="O52" i="29" s="1"/>
  <c r="P52" i="29" s="1"/>
  <c r="AD52" i="29"/>
  <c r="W52" i="29" s="1"/>
  <c r="AC52" i="29"/>
  <c r="M52" i="29" s="1"/>
  <c r="N52" i="29" s="1"/>
  <c r="AB52" i="29"/>
  <c r="E52" i="29" s="1"/>
  <c r="F52" i="29" s="1"/>
  <c r="AF51" i="29"/>
  <c r="X51" i="29" s="1"/>
  <c r="AE51" i="29"/>
  <c r="O51" i="29" s="1"/>
  <c r="P51" i="29" s="1"/>
  <c r="AD51" i="29"/>
  <c r="W51" i="29" s="1"/>
  <c r="AC51" i="29"/>
  <c r="M51" i="29" s="1"/>
  <c r="N51" i="29" s="1"/>
  <c r="AB51" i="29"/>
  <c r="E51" i="29" s="1"/>
  <c r="F51" i="29" s="1"/>
  <c r="AF50" i="29"/>
  <c r="X50" i="29" s="1"/>
  <c r="AE50" i="29"/>
  <c r="O50" i="29" s="1"/>
  <c r="P50" i="29" s="1"/>
  <c r="AD50" i="29"/>
  <c r="W50" i="29" s="1"/>
  <c r="AC50" i="29"/>
  <c r="M50" i="29" s="1"/>
  <c r="N50" i="29" s="1"/>
  <c r="AB50" i="29"/>
  <c r="E50" i="29" s="1"/>
  <c r="F50" i="29" s="1"/>
  <c r="AF49" i="29"/>
  <c r="X49" i="29" s="1"/>
  <c r="AE49" i="29"/>
  <c r="O49" i="29" s="1"/>
  <c r="P49" i="29" s="1"/>
  <c r="AD49" i="29"/>
  <c r="W49" i="29" s="1"/>
  <c r="AC49" i="29"/>
  <c r="M49" i="29" s="1"/>
  <c r="N49" i="29" s="1"/>
  <c r="AB49" i="29"/>
  <c r="E49" i="29" s="1"/>
  <c r="F49" i="29" s="1"/>
  <c r="AF48" i="29"/>
  <c r="X48" i="29" s="1"/>
  <c r="AE48" i="29"/>
  <c r="O48" i="29" s="1"/>
  <c r="P48" i="29" s="1"/>
  <c r="AD48" i="29"/>
  <c r="W48" i="29" s="1"/>
  <c r="AC48" i="29"/>
  <c r="M48" i="29" s="1"/>
  <c r="N48" i="29" s="1"/>
  <c r="AB48" i="29"/>
  <c r="E48" i="29" s="1"/>
  <c r="F48" i="29" s="1"/>
  <c r="AF47" i="29"/>
  <c r="X47" i="29" s="1"/>
  <c r="AE47" i="29"/>
  <c r="O47" i="29" s="1"/>
  <c r="P47" i="29" s="1"/>
  <c r="AD47" i="29"/>
  <c r="W47" i="29" s="1"/>
  <c r="AC47" i="29"/>
  <c r="M47" i="29" s="1"/>
  <c r="N47" i="29" s="1"/>
  <c r="AB47" i="29"/>
  <c r="E47" i="29" s="1"/>
  <c r="F47" i="29" s="1"/>
  <c r="AF46" i="29"/>
  <c r="X46" i="29" s="1"/>
  <c r="AE46" i="29"/>
  <c r="O46" i="29" s="1"/>
  <c r="P46" i="29" s="1"/>
  <c r="AD46" i="29"/>
  <c r="W46" i="29" s="1"/>
  <c r="AC46" i="29"/>
  <c r="M46" i="29" s="1"/>
  <c r="N46" i="29" s="1"/>
  <c r="AB46" i="29"/>
  <c r="E46" i="29" s="1"/>
  <c r="F46" i="29" s="1"/>
  <c r="AF45" i="29"/>
  <c r="X45" i="29" s="1"/>
  <c r="AE45" i="29"/>
  <c r="O45" i="29" s="1"/>
  <c r="P45" i="29" s="1"/>
  <c r="AD45" i="29"/>
  <c r="W45" i="29" s="1"/>
  <c r="AC45" i="29"/>
  <c r="M45" i="29" s="1"/>
  <c r="N45" i="29" s="1"/>
  <c r="AB45" i="29"/>
  <c r="E45" i="29" s="1"/>
  <c r="F45" i="29" s="1"/>
  <c r="AF44" i="29"/>
  <c r="X44" i="29" s="1"/>
  <c r="AE44" i="29"/>
  <c r="O44" i="29" s="1"/>
  <c r="P44" i="29" s="1"/>
  <c r="AD44" i="29"/>
  <c r="W44" i="29" s="1"/>
  <c r="AC44" i="29"/>
  <c r="M44" i="29" s="1"/>
  <c r="N44" i="29" s="1"/>
  <c r="AB44" i="29"/>
  <c r="E44" i="29" s="1"/>
  <c r="F44" i="29" s="1"/>
  <c r="AF43" i="29"/>
  <c r="X43" i="29" s="1"/>
  <c r="AE43" i="29"/>
  <c r="O43" i="29" s="1"/>
  <c r="P43" i="29" s="1"/>
  <c r="AD43" i="29"/>
  <c r="W43" i="29" s="1"/>
  <c r="AC43" i="29"/>
  <c r="M43" i="29" s="1"/>
  <c r="N43" i="29" s="1"/>
  <c r="AB43" i="29"/>
  <c r="E43" i="29" s="1"/>
  <c r="F43" i="29" s="1"/>
  <c r="AF42" i="29"/>
  <c r="X42" i="29" s="1"/>
  <c r="AE42" i="29"/>
  <c r="O42" i="29" s="1"/>
  <c r="P42" i="29" s="1"/>
  <c r="AD42" i="29"/>
  <c r="W42" i="29" s="1"/>
  <c r="AC42" i="29"/>
  <c r="M42" i="29" s="1"/>
  <c r="N42" i="29" s="1"/>
  <c r="AB42" i="29"/>
  <c r="E42" i="29" s="1"/>
  <c r="F42" i="29" s="1"/>
  <c r="AF41" i="29"/>
  <c r="X41" i="29" s="1"/>
  <c r="AE41" i="29"/>
  <c r="O41" i="29" s="1"/>
  <c r="P41" i="29" s="1"/>
  <c r="AD41" i="29"/>
  <c r="W41" i="29" s="1"/>
  <c r="AC41" i="29"/>
  <c r="M41" i="29" s="1"/>
  <c r="N41" i="29" s="1"/>
  <c r="AB41" i="29"/>
  <c r="E41" i="29" s="1"/>
  <c r="F41" i="29" s="1"/>
  <c r="AF40" i="29"/>
  <c r="X40" i="29" s="1"/>
  <c r="AE40" i="29"/>
  <c r="O40" i="29" s="1"/>
  <c r="P40" i="29" s="1"/>
  <c r="AD40" i="29"/>
  <c r="W40" i="29" s="1"/>
  <c r="AC40" i="29"/>
  <c r="M40" i="29" s="1"/>
  <c r="N40" i="29" s="1"/>
  <c r="AB40" i="29"/>
  <c r="E40" i="29" s="1"/>
  <c r="F40" i="29" s="1"/>
  <c r="AF39" i="29"/>
  <c r="X39" i="29" s="1"/>
  <c r="AE39" i="29"/>
  <c r="O39" i="29" s="1"/>
  <c r="P39" i="29" s="1"/>
  <c r="AD39" i="29"/>
  <c r="W39" i="29" s="1"/>
  <c r="AC39" i="29"/>
  <c r="M39" i="29" s="1"/>
  <c r="N39" i="29" s="1"/>
  <c r="AB39" i="29"/>
  <c r="E39" i="29" s="1"/>
  <c r="F39" i="29" s="1"/>
  <c r="AF38" i="29"/>
  <c r="X38" i="29" s="1"/>
  <c r="AE38" i="29"/>
  <c r="O38" i="29" s="1"/>
  <c r="P38" i="29" s="1"/>
  <c r="AD38" i="29"/>
  <c r="W38" i="29" s="1"/>
  <c r="AC38" i="29"/>
  <c r="M38" i="29" s="1"/>
  <c r="N38" i="29" s="1"/>
  <c r="AB38" i="29"/>
  <c r="E38" i="29" s="1"/>
  <c r="F38" i="29" s="1"/>
  <c r="AF37" i="29"/>
  <c r="X37" i="29" s="1"/>
  <c r="AE37" i="29"/>
  <c r="O37" i="29" s="1"/>
  <c r="P37" i="29" s="1"/>
  <c r="AD37" i="29"/>
  <c r="W37" i="29" s="1"/>
  <c r="AC37" i="29"/>
  <c r="M37" i="29" s="1"/>
  <c r="N37" i="29" s="1"/>
  <c r="AB37" i="29"/>
  <c r="E37" i="29" s="1"/>
  <c r="F37" i="29" s="1"/>
  <c r="AF36" i="29"/>
  <c r="X36" i="29" s="1"/>
  <c r="AE36" i="29"/>
  <c r="O36" i="29" s="1"/>
  <c r="P36" i="29" s="1"/>
  <c r="AD36" i="29"/>
  <c r="W36" i="29" s="1"/>
  <c r="AC36" i="29"/>
  <c r="M36" i="29" s="1"/>
  <c r="N36" i="29" s="1"/>
  <c r="AB36" i="29"/>
  <c r="E36" i="29" s="1"/>
  <c r="F36" i="29" s="1"/>
  <c r="AF35" i="29"/>
  <c r="X35" i="29" s="1"/>
  <c r="AE35" i="29"/>
  <c r="O35" i="29" s="1"/>
  <c r="P35" i="29" s="1"/>
  <c r="AD35" i="29"/>
  <c r="W35" i="29" s="1"/>
  <c r="AC35" i="29"/>
  <c r="M35" i="29" s="1"/>
  <c r="N35" i="29" s="1"/>
  <c r="AB35" i="29"/>
  <c r="E35" i="29" s="1"/>
  <c r="F35" i="29" s="1"/>
  <c r="AF34" i="29"/>
  <c r="X34" i="29" s="1"/>
  <c r="AE34" i="29"/>
  <c r="O34" i="29" s="1"/>
  <c r="P34" i="29" s="1"/>
  <c r="AD34" i="29"/>
  <c r="W34" i="29" s="1"/>
  <c r="AC34" i="29"/>
  <c r="M34" i="29" s="1"/>
  <c r="N34" i="29" s="1"/>
  <c r="AB34" i="29"/>
  <c r="E34" i="29" s="1"/>
  <c r="F34" i="29" s="1"/>
  <c r="AF33" i="29"/>
  <c r="X33" i="29" s="1"/>
  <c r="AE33" i="29"/>
  <c r="O33" i="29" s="1"/>
  <c r="P33" i="29" s="1"/>
  <c r="AD33" i="29"/>
  <c r="W33" i="29" s="1"/>
  <c r="AC33" i="29"/>
  <c r="M33" i="29" s="1"/>
  <c r="N33" i="29" s="1"/>
  <c r="AB33" i="29"/>
  <c r="E33" i="29" s="1"/>
  <c r="F33" i="29" s="1"/>
  <c r="AF32" i="29"/>
  <c r="X32" i="29" s="1"/>
  <c r="AE32" i="29"/>
  <c r="O32" i="29" s="1"/>
  <c r="P32" i="29" s="1"/>
  <c r="AD32" i="29"/>
  <c r="W32" i="29" s="1"/>
  <c r="AC32" i="29"/>
  <c r="M32" i="29" s="1"/>
  <c r="N32" i="29" s="1"/>
  <c r="AB32" i="29"/>
  <c r="E32" i="29" s="1"/>
  <c r="F32" i="29" s="1"/>
  <c r="AF31" i="29"/>
  <c r="X31" i="29" s="1"/>
  <c r="AE31" i="29"/>
  <c r="O31" i="29" s="1"/>
  <c r="P31" i="29" s="1"/>
  <c r="AD31" i="29"/>
  <c r="W31" i="29" s="1"/>
  <c r="AC31" i="29"/>
  <c r="M31" i="29" s="1"/>
  <c r="N31" i="29" s="1"/>
  <c r="AB31" i="29"/>
  <c r="E31" i="29" s="1"/>
  <c r="F31" i="29" s="1"/>
  <c r="AF30" i="29"/>
  <c r="X30" i="29" s="1"/>
  <c r="AE30" i="29"/>
  <c r="O30" i="29" s="1"/>
  <c r="P30" i="29" s="1"/>
  <c r="AD30" i="29"/>
  <c r="W30" i="29" s="1"/>
  <c r="AC30" i="29"/>
  <c r="M30" i="29" s="1"/>
  <c r="N30" i="29" s="1"/>
  <c r="AB30" i="29"/>
  <c r="E30" i="29" s="1"/>
  <c r="F30" i="29" s="1"/>
  <c r="AF29" i="29"/>
  <c r="X29" i="29" s="1"/>
  <c r="AE29" i="29"/>
  <c r="O29" i="29" s="1"/>
  <c r="P29" i="29" s="1"/>
  <c r="AD29" i="29"/>
  <c r="W29" i="29" s="1"/>
  <c r="AC29" i="29"/>
  <c r="M29" i="29" s="1"/>
  <c r="N29" i="29" s="1"/>
  <c r="AB29" i="29"/>
  <c r="E29" i="29" s="1"/>
  <c r="F29" i="29" s="1"/>
  <c r="AF28" i="29"/>
  <c r="X28" i="29" s="1"/>
  <c r="AE28" i="29"/>
  <c r="O28" i="29" s="1"/>
  <c r="P28" i="29" s="1"/>
  <c r="AD28" i="29"/>
  <c r="W28" i="29" s="1"/>
  <c r="AC28" i="29"/>
  <c r="M28" i="29" s="1"/>
  <c r="N28" i="29" s="1"/>
  <c r="AB28" i="29"/>
  <c r="E28" i="29" s="1"/>
  <c r="F28" i="29" s="1"/>
  <c r="AF27" i="29"/>
  <c r="X27" i="29" s="1"/>
  <c r="AE27" i="29"/>
  <c r="O27" i="29" s="1"/>
  <c r="P27" i="29" s="1"/>
  <c r="AD27" i="29"/>
  <c r="W27" i="29" s="1"/>
  <c r="AC27" i="29"/>
  <c r="M27" i="29" s="1"/>
  <c r="N27" i="29" s="1"/>
  <c r="AB27" i="29"/>
  <c r="E27" i="29" s="1"/>
  <c r="F27" i="29" s="1"/>
  <c r="AF26" i="29"/>
  <c r="X26" i="29" s="1"/>
  <c r="AE26" i="29"/>
  <c r="O26" i="29" s="1"/>
  <c r="P26" i="29" s="1"/>
  <c r="AD26" i="29"/>
  <c r="W26" i="29" s="1"/>
  <c r="AC26" i="29"/>
  <c r="M26" i="29" s="1"/>
  <c r="N26" i="29" s="1"/>
  <c r="AB26" i="29"/>
  <c r="E26" i="29" s="1"/>
  <c r="F26" i="29" s="1"/>
  <c r="AF25" i="29"/>
  <c r="X25" i="29" s="1"/>
  <c r="AE25" i="29"/>
  <c r="O25" i="29" s="1"/>
  <c r="P25" i="29" s="1"/>
  <c r="AD25" i="29"/>
  <c r="W25" i="29" s="1"/>
  <c r="AC25" i="29"/>
  <c r="M25" i="29" s="1"/>
  <c r="N25" i="29" s="1"/>
  <c r="AB25" i="29"/>
  <c r="E25" i="29" s="1"/>
  <c r="F25" i="29" s="1"/>
  <c r="AF24" i="29"/>
  <c r="X24" i="29" s="1"/>
  <c r="AE24" i="29"/>
  <c r="O24" i="29" s="1"/>
  <c r="P24" i="29" s="1"/>
  <c r="AD24" i="29"/>
  <c r="W24" i="29" s="1"/>
  <c r="AC24" i="29"/>
  <c r="M24" i="29" s="1"/>
  <c r="N24" i="29" s="1"/>
  <c r="AB24" i="29"/>
  <c r="E24" i="29" s="1"/>
  <c r="F24" i="29" s="1"/>
  <c r="AF23" i="29"/>
  <c r="X23" i="29" s="1"/>
  <c r="AE23" i="29"/>
  <c r="O23" i="29" s="1"/>
  <c r="P23" i="29" s="1"/>
  <c r="AD23" i="29"/>
  <c r="W23" i="29" s="1"/>
  <c r="AC23" i="29"/>
  <c r="M23" i="29" s="1"/>
  <c r="N23" i="29" s="1"/>
  <c r="AB23" i="29"/>
  <c r="E23" i="29" s="1"/>
  <c r="F23" i="29" s="1"/>
  <c r="AF22" i="29"/>
  <c r="X22" i="29" s="1"/>
  <c r="AE22" i="29"/>
  <c r="O22" i="29" s="1"/>
  <c r="P22" i="29" s="1"/>
  <c r="AD22" i="29"/>
  <c r="W22" i="29" s="1"/>
  <c r="AC22" i="29"/>
  <c r="M22" i="29" s="1"/>
  <c r="N22" i="29" s="1"/>
  <c r="AB22" i="29"/>
  <c r="E22" i="29" s="1"/>
  <c r="F22" i="29" s="1"/>
  <c r="AF21" i="29"/>
  <c r="X21" i="29" s="1"/>
  <c r="AE21" i="29"/>
  <c r="O21" i="29" s="1"/>
  <c r="P21" i="29" s="1"/>
  <c r="AD21" i="29"/>
  <c r="W21" i="29" s="1"/>
  <c r="AC21" i="29"/>
  <c r="M21" i="29" s="1"/>
  <c r="N21" i="29" s="1"/>
  <c r="AB21" i="29"/>
  <c r="E21" i="29" s="1"/>
  <c r="F21" i="29" s="1"/>
  <c r="AF20" i="29"/>
  <c r="X20" i="29" s="1"/>
  <c r="AE20" i="29"/>
  <c r="O20" i="29" s="1"/>
  <c r="P20" i="29" s="1"/>
  <c r="AD20" i="29"/>
  <c r="W20" i="29" s="1"/>
  <c r="AC20" i="29"/>
  <c r="M20" i="29" s="1"/>
  <c r="N20" i="29" s="1"/>
  <c r="AB20" i="29"/>
  <c r="E20" i="29" s="1"/>
  <c r="F20" i="29" s="1"/>
  <c r="AF19" i="29"/>
  <c r="X19" i="29" s="1"/>
  <c r="AE19" i="29"/>
  <c r="O19" i="29" s="1"/>
  <c r="P19" i="29" s="1"/>
  <c r="AD19" i="29"/>
  <c r="W19" i="29" s="1"/>
  <c r="AC19" i="29"/>
  <c r="M19" i="29" s="1"/>
  <c r="N19" i="29" s="1"/>
  <c r="AB19" i="29"/>
  <c r="E19" i="29" s="1"/>
  <c r="F19" i="29" s="1"/>
  <c r="AF18" i="29"/>
  <c r="X18" i="29" s="1"/>
  <c r="AE18" i="29"/>
  <c r="O18" i="29" s="1"/>
  <c r="P18" i="29" s="1"/>
  <c r="AD18" i="29"/>
  <c r="W18" i="29" s="1"/>
  <c r="AC18" i="29"/>
  <c r="M18" i="29" s="1"/>
  <c r="N18" i="29" s="1"/>
  <c r="AB18" i="29"/>
  <c r="E18" i="29" s="1"/>
  <c r="F18" i="29" s="1"/>
  <c r="AF17" i="29"/>
  <c r="X17" i="29" s="1"/>
  <c r="AE17" i="29"/>
  <c r="O17" i="29" s="1"/>
  <c r="P17" i="29" s="1"/>
  <c r="AD17" i="29"/>
  <c r="W17" i="29" s="1"/>
  <c r="AC17" i="29"/>
  <c r="M17" i="29" s="1"/>
  <c r="N17" i="29" s="1"/>
  <c r="AB17" i="29"/>
  <c r="E17" i="29" s="1"/>
  <c r="F17" i="29" s="1"/>
  <c r="AW16" i="29"/>
  <c r="AF16" i="29"/>
  <c r="X16" i="29" s="1"/>
  <c r="AE16" i="29"/>
  <c r="O16" i="29" s="1"/>
  <c r="P16" i="29" s="1"/>
  <c r="AD16" i="29"/>
  <c r="W16" i="29" s="1"/>
  <c r="AC16" i="29"/>
  <c r="M16" i="29" s="1"/>
  <c r="N16" i="29" s="1"/>
  <c r="AB16" i="29"/>
  <c r="E16" i="29" s="1"/>
  <c r="F16" i="29" s="1"/>
  <c r="AF15" i="29"/>
  <c r="X15" i="29" s="1"/>
  <c r="AE15" i="29"/>
  <c r="O15" i="29" s="1"/>
  <c r="P15" i="29" s="1"/>
  <c r="AD15" i="29"/>
  <c r="W15" i="29" s="1"/>
  <c r="AC15" i="29"/>
  <c r="M15" i="29" s="1"/>
  <c r="N15" i="29" s="1"/>
  <c r="AB15" i="29"/>
  <c r="E15" i="29" s="1"/>
  <c r="F15" i="29" s="1"/>
  <c r="AF14" i="29"/>
  <c r="X14" i="29" s="1"/>
  <c r="AE14" i="29"/>
  <c r="O14" i="29" s="1"/>
  <c r="P14" i="29" s="1"/>
  <c r="AD14" i="29"/>
  <c r="W14" i="29" s="1"/>
  <c r="AC14" i="29"/>
  <c r="M14" i="29" s="1"/>
  <c r="N14" i="29" s="1"/>
  <c r="AB14" i="29"/>
  <c r="E14" i="29" s="1"/>
  <c r="F14" i="29" s="1"/>
  <c r="AF13" i="29"/>
  <c r="X13" i="29" s="1"/>
  <c r="AE13" i="29"/>
  <c r="O13" i="29" s="1"/>
  <c r="P13" i="29" s="1"/>
  <c r="AD13" i="29"/>
  <c r="W13" i="29" s="1"/>
  <c r="AC13" i="29"/>
  <c r="M13" i="29" s="1"/>
  <c r="N13" i="29" s="1"/>
  <c r="AB13" i="29"/>
  <c r="E13" i="29" s="1"/>
  <c r="F13" i="29" s="1"/>
  <c r="AF12" i="29"/>
  <c r="X12" i="29" s="1"/>
  <c r="AE12" i="29"/>
  <c r="O12" i="29" s="1"/>
  <c r="P12" i="29" s="1"/>
  <c r="AD12" i="29"/>
  <c r="W12" i="29" s="1"/>
  <c r="AC12" i="29"/>
  <c r="M12" i="29" s="1"/>
  <c r="N12" i="29" s="1"/>
  <c r="AB12" i="29"/>
  <c r="E12" i="29" s="1"/>
  <c r="F12" i="29" s="1"/>
  <c r="BE11" i="29"/>
  <c r="BD11" i="29"/>
  <c r="BC11" i="29"/>
  <c r="BB11" i="29"/>
  <c r="AF11" i="29"/>
  <c r="X11" i="29" s="1"/>
  <c r="AE11" i="29"/>
  <c r="O11" i="29" s="1"/>
  <c r="P11" i="29" s="1"/>
  <c r="AD11" i="29"/>
  <c r="W11" i="29" s="1"/>
  <c r="AC11" i="29"/>
  <c r="M11" i="29" s="1"/>
  <c r="N11" i="29" s="1"/>
  <c r="AB11" i="29"/>
  <c r="E11" i="29" s="1"/>
  <c r="F11" i="29" s="1"/>
  <c r="AF10" i="29"/>
  <c r="X10" i="29" s="1"/>
  <c r="AE10" i="29"/>
  <c r="O10" i="29" s="1"/>
  <c r="P10" i="29" s="1"/>
  <c r="AD10" i="29"/>
  <c r="W10" i="29" s="1"/>
  <c r="AC10" i="29"/>
  <c r="M10" i="29" s="1"/>
  <c r="N10" i="29" s="1"/>
  <c r="AB10" i="29"/>
  <c r="E10" i="29" s="1"/>
  <c r="F10" i="29" s="1"/>
  <c r="AF9" i="29"/>
  <c r="X9" i="29" s="1"/>
  <c r="AE9" i="29"/>
  <c r="O9" i="29" s="1"/>
  <c r="P9" i="29" s="1"/>
  <c r="AD9" i="29"/>
  <c r="W9" i="29" s="1"/>
  <c r="AC9" i="29"/>
  <c r="M9" i="29" s="1"/>
  <c r="N9" i="29" s="1"/>
  <c r="AB9" i="29"/>
  <c r="E9" i="29" s="1"/>
  <c r="F9" i="29" s="1"/>
  <c r="BE8" i="29"/>
  <c r="BD8" i="29"/>
  <c r="BC8" i="29"/>
  <c r="BB8" i="29"/>
  <c r="AF8" i="29"/>
  <c r="X8" i="29" s="1"/>
  <c r="AE8" i="29"/>
  <c r="O8" i="29" s="1"/>
  <c r="P8" i="29" s="1"/>
  <c r="AD8" i="29"/>
  <c r="W8" i="29" s="1"/>
  <c r="AC8" i="29"/>
  <c r="M8" i="29" s="1"/>
  <c r="N8" i="29" s="1"/>
  <c r="AB8" i="29"/>
  <c r="E8" i="29" s="1"/>
  <c r="F8" i="29" s="1"/>
  <c r="AF7" i="29"/>
  <c r="X7" i="29" s="1"/>
  <c r="AE7" i="29"/>
  <c r="O7" i="29" s="1"/>
  <c r="P7" i="29" s="1"/>
  <c r="AD7" i="29"/>
  <c r="W7" i="29" s="1"/>
  <c r="AC7" i="29"/>
  <c r="M7" i="29" s="1"/>
  <c r="AB7" i="29"/>
  <c r="E7" i="29" s="1"/>
  <c r="AP6" i="29"/>
  <c r="AO6" i="29"/>
  <c r="AN6" i="29"/>
  <c r="AM6" i="29"/>
  <c r="AL6" i="29"/>
  <c r="BE5" i="29"/>
  <c r="BE9" i="29" s="1"/>
  <c r="BD5" i="29"/>
  <c r="BD9" i="29" s="1"/>
  <c r="BC5" i="29"/>
  <c r="BC6" i="29" s="1"/>
  <c r="BB5" i="29"/>
  <c r="BB6" i="29" s="1"/>
  <c r="AP4" i="29"/>
  <c r="AO4" i="29"/>
  <c r="AN4" i="29"/>
  <c r="AM4" i="29"/>
  <c r="AL4" i="29"/>
  <c r="AP3" i="29"/>
  <c r="AO3" i="29"/>
  <c r="AN3" i="29"/>
  <c r="AM3" i="29"/>
  <c r="AL3" i="29"/>
  <c r="AD75" i="28"/>
  <c r="AC75" i="28"/>
  <c r="AB75" i="28"/>
  <c r="AA75" i="28"/>
  <c r="AD74" i="28"/>
  <c r="AC74" i="28"/>
  <c r="AB74" i="28"/>
  <c r="AA74" i="28"/>
  <c r="AD73" i="28"/>
  <c r="AC73" i="28"/>
  <c r="AB73" i="28"/>
  <c r="AA73" i="28"/>
  <c r="AD72" i="28"/>
  <c r="AC72" i="28"/>
  <c r="AB72" i="28"/>
  <c r="AA72" i="28"/>
  <c r="AD71" i="28"/>
  <c r="AC71" i="28"/>
  <c r="AB71" i="28"/>
  <c r="AA71" i="28"/>
  <c r="AD70" i="28"/>
  <c r="AC70" i="28"/>
  <c r="AB70" i="28"/>
  <c r="AA70" i="28"/>
  <c r="AD69" i="28"/>
  <c r="AC69" i="28"/>
  <c r="AB69" i="28"/>
  <c r="AA69" i="28"/>
  <c r="AD68" i="28"/>
  <c r="AC68" i="28"/>
  <c r="AB68" i="28"/>
  <c r="AA68" i="28"/>
  <c r="AD67" i="28"/>
  <c r="AC67" i="28"/>
  <c r="AB67" i="28"/>
  <c r="AA67" i="28"/>
  <c r="AD66" i="28"/>
  <c r="AC66" i="28"/>
  <c r="AB66" i="28"/>
  <c r="AA66" i="28"/>
  <c r="AD65" i="28"/>
  <c r="AC65" i="28"/>
  <c r="AB65" i="28"/>
  <c r="AA65" i="28"/>
  <c r="AD64" i="28"/>
  <c r="AC64" i="28"/>
  <c r="AB64" i="28"/>
  <c r="AA64" i="28"/>
  <c r="AD63" i="28"/>
  <c r="AC63" i="28"/>
  <c r="AB63" i="28"/>
  <c r="AA63" i="28"/>
  <c r="AD62" i="28"/>
  <c r="AC62" i="28"/>
  <c r="AB62" i="28"/>
  <c r="AA62" i="28"/>
  <c r="AD61" i="28"/>
  <c r="AD76" i="28" s="1"/>
  <c r="AC61" i="28"/>
  <c r="AC76" i="28" s="1"/>
  <c r="AB61" i="28"/>
  <c r="AB76" i="28" s="1"/>
  <c r="AA61" i="28"/>
  <c r="AD58" i="28"/>
  <c r="AC58" i="28"/>
  <c r="AF56" i="28"/>
  <c r="X56" i="28" s="1"/>
  <c r="AE56" i="28"/>
  <c r="O56" i="28" s="1"/>
  <c r="P56" i="28" s="1"/>
  <c r="AD56" i="28"/>
  <c r="W56" i="28" s="1"/>
  <c r="AC56" i="28"/>
  <c r="M56" i="28" s="1"/>
  <c r="N56" i="28" s="1"/>
  <c r="AB56" i="28"/>
  <c r="E56" i="28" s="1"/>
  <c r="F56" i="28" s="1"/>
  <c r="AF55" i="28"/>
  <c r="X55" i="28" s="1"/>
  <c r="AE55" i="28"/>
  <c r="O55" i="28" s="1"/>
  <c r="P55" i="28" s="1"/>
  <c r="AD55" i="28"/>
  <c r="W55" i="28" s="1"/>
  <c r="AC55" i="28"/>
  <c r="M55" i="28" s="1"/>
  <c r="N55" i="28" s="1"/>
  <c r="AB55" i="28"/>
  <c r="E55" i="28" s="1"/>
  <c r="F55" i="28" s="1"/>
  <c r="AF54" i="28"/>
  <c r="X54" i="28" s="1"/>
  <c r="AE54" i="28"/>
  <c r="O54" i="28" s="1"/>
  <c r="P54" i="28" s="1"/>
  <c r="AD54" i="28"/>
  <c r="W54" i="28" s="1"/>
  <c r="AC54" i="28"/>
  <c r="M54" i="28" s="1"/>
  <c r="N54" i="28" s="1"/>
  <c r="AB54" i="28"/>
  <c r="E54" i="28" s="1"/>
  <c r="F54" i="28" s="1"/>
  <c r="AF53" i="28"/>
  <c r="X53" i="28" s="1"/>
  <c r="AE53" i="28"/>
  <c r="O53" i="28" s="1"/>
  <c r="P53" i="28" s="1"/>
  <c r="AD53" i="28"/>
  <c r="W53" i="28" s="1"/>
  <c r="AC53" i="28"/>
  <c r="M53" i="28" s="1"/>
  <c r="N53" i="28" s="1"/>
  <c r="AB53" i="28"/>
  <c r="E53" i="28" s="1"/>
  <c r="F53" i="28" s="1"/>
  <c r="AF52" i="28"/>
  <c r="X52" i="28" s="1"/>
  <c r="AE52" i="28"/>
  <c r="O52" i="28" s="1"/>
  <c r="P52" i="28" s="1"/>
  <c r="AD52" i="28"/>
  <c r="W52" i="28" s="1"/>
  <c r="AC52" i="28"/>
  <c r="M52" i="28" s="1"/>
  <c r="N52" i="28" s="1"/>
  <c r="AB52" i="28"/>
  <c r="E52" i="28" s="1"/>
  <c r="F52" i="28" s="1"/>
  <c r="AF51" i="28"/>
  <c r="X51" i="28" s="1"/>
  <c r="AE51" i="28"/>
  <c r="O51" i="28" s="1"/>
  <c r="P51" i="28" s="1"/>
  <c r="AD51" i="28"/>
  <c r="W51" i="28" s="1"/>
  <c r="AC51" i="28"/>
  <c r="M51" i="28" s="1"/>
  <c r="N51" i="28" s="1"/>
  <c r="AB51" i="28"/>
  <c r="E51" i="28" s="1"/>
  <c r="F51" i="28" s="1"/>
  <c r="AF50" i="28"/>
  <c r="X50" i="28" s="1"/>
  <c r="AE50" i="28"/>
  <c r="O50" i="28" s="1"/>
  <c r="P50" i="28" s="1"/>
  <c r="AD50" i="28"/>
  <c r="W50" i="28" s="1"/>
  <c r="AC50" i="28"/>
  <c r="M50" i="28" s="1"/>
  <c r="N50" i="28" s="1"/>
  <c r="AB50" i="28"/>
  <c r="E50" i="28" s="1"/>
  <c r="F50" i="28" s="1"/>
  <c r="AF49" i="28"/>
  <c r="X49" i="28" s="1"/>
  <c r="AE49" i="28"/>
  <c r="O49" i="28" s="1"/>
  <c r="P49" i="28" s="1"/>
  <c r="AD49" i="28"/>
  <c r="W49" i="28" s="1"/>
  <c r="AC49" i="28"/>
  <c r="M49" i="28" s="1"/>
  <c r="N49" i="28" s="1"/>
  <c r="AB49" i="28"/>
  <c r="E49" i="28" s="1"/>
  <c r="F49" i="28" s="1"/>
  <c r="AF48" i="28"/>
  <c r="X48" i="28" s="1"/>
  <c r="AE48" i="28"/>
  <c r="O48" i="28" s="1"/>
  <c r="P48" i="28" s="1"/>
  <c r="AD48" i="28"/>
  <c r="W48" i="28" s="1"/>
  <c r="AC48" i="28"/>
  <c r="M48" i="28" s="1"/>
  <c r="N48" i="28" s="1"/>
  <c r="AB48" i="28"/>
  <c r="E48" i="28" s="1"/>
  <c r="F48" i="28" s="1"/>
  <c r="AF47" i="28"/>
  <c r="X47" i="28" s="1"/>
  <c r="AE47" i="28"/>
  <c r="O47" i="28" s="1"/>
  <c r="P47" i="28" s="1"/>
  <c r="AD47" i="28"/>
  <c r="W47" i="28" s="1"/>
  <c r="AC47" i="28"/>
  <c r="M47" i="28" s="1"/>
  <c r="N47" i="28" s="1"/>
  <c r="AB47" i="28"/>
  <c r="E47" i="28" s="1"/>
  <c r="F47" i="28" s="1"/>
  <c r="AF46" i="28"/>
  <c r="X46" i="28" s="1"/>
  <c r="AE46" i="28"/>
  <c r="O46" i="28" s="1"/>
  <c r="P46" i="28" s="1"/>
  <c r="AD46" i="28"/>
  <c r="W46" i="28" s="1"/>
  <c r="AC46" i="28"/>
  <c r="M46" i="28" s="1"/>
  <c r="N46" i="28" s="1"/>
  <c r="AB46" i="28"/>
  <c r="E46" i="28" s="1"/>
  <c r="F46" i="28" s="1"/>
  <c r="AF45" i="28"/>
  <c r="X45" i="28" s="1"/>
  <c r="AE45" i="28"/>
  <c r="O45" i="28" s="1"/>
  <c r="P45" i="28" s="1"/>
  <c r="AD45" i="28"/>
  <c r="W45" i="28" s="1"/>
  <c r="AC45" i="28"/>
  <c r="M45" i="28" s="1"/>
  <c r="N45" i="28" s="1"/>
  <c r="AB45" i="28"/>
  <c r="E45" i="28" s="1"/>
  <c r="F45" i="28" s="1"/>
  <c r="AF44" i="28"/>
  <c r="X44" i="28" s="1"/>
  <c r="AE44" i="28"/>
  <c r="O44" i="28" s="1"/>
  <c r="P44" i="28" s="1"/>
  <c r="AD44" i="28"/>
  <c r="W44" i="28" s="1"/>
  <c r="AC44" i="28"/>
  <c r="M44" i="28" s="1"/>
  <c r="N44" i="28" s="1"/>
  <c r="AB44" i="28"/>
  <c r="E44" i="28" s="1"/>
  <c r="F44" i="28" s="1"/>
  <c r="AF43" i="28"/>
  <c r="X43" i="28" s="1"/>
  <c r="AE43" i="28"/>
  <c r="O43" i="28" s="1"/>
  <c r="P43" i="28" s="1"/>
  <c r="AD43" i="28"/>
  <c r="W43" i="28" s="1"/>
  <c r="AC43" i="28"/>
  <c r="M43" i="28" s="1"/>
  <c r="N43" i="28" s="1"/>
  <c r="AB43" i="28"/>
  <c r="E43" i="28" s="1"/>
  <c r="F43" i="28" s="1"/>
  <c r="AF42" i="28"/>
  <c r="X42" i="28" s="1"/>
  <c r="AE42" i="28"/>
  <c r="O42" i="28" s="1"/>
  <c r="P42" i="28" s="1"/>
  <c r="AD42" i="28"/>
  <c r="W42" i="28" s="1"/>
  <c r="AC42" i="28"/>
  <c r="M42" i="28" s="1"/>
  <c r="N42" i="28" s="1"/>
  <c r="AB42" i="28"/>
  <c r="E42" i="28" s="1"/>
  <c r="F42" i="28" s="1"/>
  <c r="AF41" i="28"/>
  <c r="X41" i="28" s="1"/>
  <c r="AE41" i="28"/>
  <c r="O41" i="28" s="1"/>
  <c r="P41" i="28" s="1"/>
  <c r="AD41" i="28"/>
  <c r="W41" i="28" s="1"/>
  <c r="AC41" i="28"/>
  <c r="M41" i="28" s="1"/>
  <c r="N41" i="28" s="1"/>
  <c r="AB41" i="28"/>
  <c r="E41" i="28" s="1"/>
  <c r="F41" i="28" s="1"/>
  <c r="AF40" i="28"/>
  <c r="X40" i="28" s="1"/>
  <c r="AE40" i="28"/>
  <c r="O40" i="28" s="1"/>
  <c r="P40" i="28" s="1"/>
  <c r="AD40" i="28"/>
  <c r="W40" i="28" s="1"/>
  <c r="AC40" i="28"/>
  <c r="M40" i="28" s="1"/>
  <c r="N40" i="28" s="1"/>
  <c r="AB40" i="28"/>
  <c r="E40" i="28" s="1"/>
  <c r="F40" i="28" s="1"/>
  <c r="AF39" i="28"/>
  <c r="X39" i="28" s="1"/>
  <c r="AE39" i="28"/>
  <c r="O39" i="28" s="1"/>
  <c r="P39" i="28" s="1"/>
  <c r="AD39" i="28"/>
  <c r="W39" i="28" s="1"/>
  <c r="AC39" i="28"/>
  <c r="M39" i="28" s="1"/>
  <c r="N39" i="28" s="1"/>
  <c r="AB39" i="28"/>
  <c r="E39" i="28" s="1"/>
  <c r="F39" i="28" s="1"/>
  <c r="AF38" i="28"/>
  <c r="X38" i="28" s="1"/>
  <c r="AE38" i="28"/>
  <c r="O38" i="28" s="1"/>
  <c r="P38" i="28" s="1"/>
  <c r="AD38" i="28"/>
  <c r="W38" i="28" s="1"/>
  <c r="AC38" i="28"/>
  <c r="M38" i="28" s="1"/>
  <c r="N38" i="28" s="1"/>
  <c r="AB38" i="28"/>
  <c r="E38" i="28" s="1"/>
  <c r="F38" i="28" s="1"/>
  <c r="AF37" i="28"/>
  <c r="X37" i="28" s="1"/>
  <c r="AE37" i="28"/>
  <c r="O37" i="28" s="1"/>
  <c r="P37" i="28" s="1"/>
  <c r="AD37" i="28"/>
  <c r="W37" i="28" s="1"/>
  <c r="AC37" i="28"/>
  <c r="M37" i="28" s="1"/>
  <c r="N37" i="28" s="1"/>
  <c r="AB37" i="28"/>
  <c r="E37" i="28" s="1"/>
  <c r="F37" i="28" s="1"/>
  <c r="AF36" i="28"/>
  <c r="X36" i="28" s="1"/>
  <c r="AE36" i="28"/>
  <c r="O36" i="28" s="1"/>
  <c r="P36" i="28" s="1"/>
  <c r="AD36" i="28"/>
  <c r="W36" i="28" s="1"/>
  <c r="AC36" i="28"/>
  <c r="M36" i="28" s="1"/>
  <c r="N36" i="28" s="1"/>
  <c r="AB36" i="28"/>
  <c r="E36" i="28" s="1"/>
  <c r="F36" i="28" s="1"/>
  <c r="AF35" i="28"/>
  <c r="X35" i="28" s="1"/>
  <c r="AE35" i="28"/>
  <c r="O35" i="28" s="1"/>
  <c r="P35" i="28" s="1"/>
  <c r="AD35" i="28"/>
  <c r="W35" i="28" s="1"/>
  <c r="AC35" i="28"/>
  <c r="M35" i="28" s="1"/>
  <c r="N35" i="28" s="1"/>
  <c r="AB35" i="28"/>
  <c r="E35" i="28" s="1"/>
  <c r="F35" i="28" s="1"/>
  <c r="AF34" i="28"/>
  <c r="X34" i="28" s="1"/>
  <c r="AE34" i="28"/>
  <c r="O34" i="28" s="1"/>
  <c r="P34" i="28" s="1"/>
  <c r="AD34" i="28"/>
  <c r="W34" i="28" s="1"/>
  <c r="AC34" i="28"/>
  <c r="M34" i="28" s="1"/>
  <c r="N34" i="28" s="1"/>
  <c r="AB34" i="28"/>
  <c r="E34" i="28" s="1"/>
  <c r="F34" i="28" s="1"/>
  <c r="AF33" i="28"/>
  <c r="X33" i="28" s="1"/>
  <c r="AE33" i="28"/>
  <c r="O33" i="28" s="1"/>
  <c r="P33" i="28" s="1"/>
  <c r="AD33" i="28"/>
  <c r="W33" i="28" s="1"/>
  <c r="AC33" i="28"/>
  <c r="M33" i="28" s="1"/>
  <c r="N33" i="28" s="1"/>
  <c r="AB33" i="28"/>
  <c r="E33" i="28" s="1"/>
  <c r="F33" i="28" s="1"/>
  <c r="AF32" i="28"/>
  <c r="X32" i="28" s="1"/>
  <c r="AE32" i="28"/>
  <c r="O32" i="28" s="1"/>
  <c r="P32" i="28" s="1"/>
  <c r="AD32" i="28"/>
  <c r="W32" i="28" s="1"/>
  <c r="AC32" i="28"/>
  <c r="M32" i="28" s="1"/>
  <c r="N32" i="28" s="1"/>
  <c r="AB32" i="28"/>
  <c r="E32" i="28" s="1"/>
  <c r="F32" i="28" s="1"/>
  <c r="AF31" i="28"/>
  <c r="X31" i="28" s="1"/>
  <c r="AE31" i="28"/>
  <c r="O31" i="28" s="1"/>
  <c r="P31" i="28" s="1"/>
  <c r="AD31" i="28"/>
  <c r="W31" i="28" s="1"/>
  <c r="AC31" i="28"/>
  <c r="M31" i="28" s="1"/>
  <c r="N31" i="28" s="1"/>
  <c r="AB31" i="28"/>
  <c r="E31" i="28" s="1"/>
  <c r="F31" i="28" s="1"/>
  <c r="AF30" i="28"/>
  <c r="X30" i="28" s="1"/>
  <c r="AE30" i="28"/>
  <c r="O30" i="28" s="1"/>
  <c r="P30" i="28" s="1"/>
  <c r="AD30" i="28"/>
  <c r="W30" i="28" s="1"/>
  <c r="AC30" i="28"/>
  <c r="M30" i="28" s="1"/>
  <c r="N30" i="28" s="1"/>
  <c r="AB30" i="28"/>
  <c r="E30" i="28" s="1"/>
  <c r="F30" i="28" s="1"/>
  <c r="AF29" i="28"/>
  <c r="X29" i="28" s="1"/>
  <c r="AE29" i="28"/>
  <c r="O29" i="28" s="1"/>
  <c r="P29" i="28" s="1"/>
  <c r="AD29" i="28"/>
  <c r="W29" i="28" s="1"/>
  <c r="AC29" i="28"/>
  <c r="M29" i="28" s="1"/>
  <c r="N29" i="28" s="1"/>
  <c r="AB29" i="28"/>
  <c r="E29" i="28" s="1"/>
  <c r="F29" i="28" s="1"/>
  <c r="AF28" i="28"/>
  <c r="X28" i="28" s="1"/>
  <c r="AE28" i="28"/>
  <c r="O28" i="28" s="1"/>
  <c r="P28" i="28" s="1"/>
  <c r="AD28" i="28"/>
  <c r="W28" i="28" s="1"/>
  <c r="AC28" i="28"/>
  <c r="M28" i="28" s="1"/>
  <c r="N28" i="28" s="1"/>
  <c r="AB28" i="28"/>
  <c r="E28" i="28" s="1"/>
  <c r="F28" i="28" s="1"/>
  <c r="AF27" i="28"/>
  <c r="X27" i="28" s="1"/>
  <c r="AE27" i="28"/>
  <c r="O27" i="28" s="1"/>
  <c r="P27" i="28" s="1"/>
  <c r="AD27" i="28"/>
  <c r="W27" i="28" s="1"/>
  <c r="AC27" i="28"/>
  <c r="M27" i="28" s="1"/>
  <c r="N27" i="28" s="1"/>
  <c r="AB27" i="28"/>
  <c r="E27" i="28" s="1"/>
  <c r="F27" i="28" s="1"/>
  <c r="AF26" i="28"/>
  <c r="X26" i="28" s="1"/>
  <c r="AE26" i="28"/>
  <c r="O26" i="28" s="1"/>
  <c r="P26" i="28" s="1"/>
  <c r="AD26" i="28"/>
  <c r="W26" i="28" s="1"/>
  <c r="AC26" i="28"/>
  <c r="M26" i="28" s="1"/>
  <c r="N26" i="28" s="1"/>
  <c r="AB26" i="28"/>
  <c r="E26" i="28" s="1"/>
  <c r="F26" i="28" s="1"/>
  <c r="AF25" i="28"/>
  <c r="X25" i="28" s="1"/>
  <c r="AE25" i="28"/>
  <c r="O25" i="28" s="1"/>
  <c r="P25" i="28" s="1"/>
  <c r="AD25" i="28"/>
  <c r="W25" i="28" s="1"/>
  <c r="AC25" i="28"/>
  <c r="M25" i="28" s="1"/>
  <c r="N25" i="28" s="1"/>
  <c r="AB25" i="28"/>
  <c r="E25" i="28" s="1"/>
  <c r="F25" i="28" s="1"/>
  <c r="AF24" i="28"/>
  <c r="X24" i="28" s="1"/>
  <c r="AE24" i="28"/>
  <c r="O24" i="28" s="1"/>
  <c r="P24" i="28" s="1"/>
  <c r="AD24" i="28"/>
  <c r="W24" i="28" s="1"/>
  <c r="AC24" i="28"/>
  <c r="M24" i="28" s="1"/>
  <c r="N24" i="28" s="1"/>
  <c r="AB24" i="28"/>
  <c r="E24" i="28" s="1"/>
  <c r="F24" i="28" s="1"/>
  <c r="AF23" i="28"/>
  <c r="X23" i="28" s="1"/>
  <c r="AE23" i="28"/>
  <c r="O23" i="28" s="1"/>
  <c r="P23" i="28" s="1"/>
  <c r="AD23" i="28"/>
  <c r="W23" i="28" s="1"/>
  <c r="AC23" i="28"/>
  <c r="M23" i="28" s="1"/>
  <c r="N23" i="28" s="1"/>
  <c r="AB23" i="28"/>
  <c r="E23" i="28" s="1"/>
  <c r="F23" i="28" s="1"/>
  <c r="AF22" i="28"/>
  <c r="X22" i="28" s="1"/>
  <c r="AE22" i="28"/>
  <c r="O22" i="28" s="1"/>
  <c r="P22" i="28" s="1"/>
  <c r="AD22" i="28"/>
  <c r="W22" i="28" s="1"/>
  <c r="AC22" i="28"/>
  <c r="M22" i="28" s="1"/>
  <c r="N22" i="28" s="1"/>
  <c r="AB22" i="28"/>
  <c r="E22" i="28" s="1"/>
  <c r="F22" i="28" s="1"/>
  <c r="AF21" i="28"/>
  <c r="X21" i="28" s="1"/>
  <c r="AE21" i="28"/>
  <c r="O21" i="28" s="1"/>
  <c r="P21" i="28" s="1"/>
  <c r="AD21" i="28"/>
  <c r="W21" i="28" s="1"/>
  <c r="AC21" i="28"/>
  <c r="M21" i="28" s="1"/>
  <c r="N21" i="28" s="1"/>
  <c r="AB21" i="28"/>
  <c r="E21" i="28" s="1"/>
  <c r="F21" i="28" s="1"/>
  <c r="AF20" i="28"/>
  <c r="X20" i="28" s="1"/>
  <c r="AE20" i="28"/>
  <c r="O20" i="28" s="1"/>
  <c r="P20" i="28" s="1"/>
  <c r="AD20" i="28"/>
  <c r="W20" i="28" s="1"/>
  <c r="AC20" i="28"/>
  <c r="M20" i="28" s="1"/>
  <c r="N20" i="28" s="1"/>
  <c r="AB20" i="28"/>
  <c r="E20" i="28" s="1"/>
  <c r="F20" i="28" s="1"/>
  <c r="AF19" i="28"/>
  <c r="X19" i="28" s="1"/>
  <c r="AE19" i="28"/>
  <c r="O19" i="28" s="1"/>
  <c r="P19" i="28" s="1"/>
  <c r="AD19" i="28"/>
  <c r="W19" i="28" s="1"/>
  <c r="AC19" i="28"/>
  <c r="M19" i="28" s="1"/>
  <c r="N19" i="28" s="1"/>
  <c r="AB19" i="28"/>
  <c r="E19" i="28" s="1"/>
  <c r="F19" i="28" s="1"/>
  <c r="AF18" i="28"/>
  <c r="X18" i="28" s="1"/>
  <c r="AE18" i="28"/>
  <c r="O18" i="28" s="1"/>
  <c r="P18" i="28" s="1"/>
  <c r="AD18" i="28"/>
  <c r="W18" i="28" s="1"/>
  <c r="AC18" i="28"/>
  <c r="M18" i="28" s="1"/>
  <c r="N18" i="28" s="1"/>
  <c r="AB18" i="28"/>
  <c r="E18" i="28" s="1"/>
  <c r="F18" i="28" s="1"/>
  <c r="AF17" i="28"/>
  <c r="X17" i="28" s="1"/>
  <c r="AE17" i="28"/>
  <c r="O17" i="28" s="1"/>
  <c r="P17" i="28" s="1"/>
  <c r="AD17" i="28"/>
  <c r="W17" i="28" s="1"/>
  <c r="AC17" i="28"/>
  <c r="M17" i="28" s="1"/>
  <c r="N17" i="28" s="1"/>
  <c r="AB17" i="28"/>
  <c r="E17" i="28" s="1"/>
  <c r="F17" i="28" s="1"/>
  <c r="AW16" i="28"/>
  <c r="AF16" i="28"/>
  <c r="X16" i="28" s="1"/>
  <c r="AE16" i="28"/>
  <c r="O16" i="28" s="1"/>
  <c r="P16" i="28" s="1"/>
  <c r="AD16" i="28"/>
  <c r="W16" i="28" s="1"/>
  <c r="AC16" i="28"/>
  <c r="M16" i="28" s="1"/>
  <c r="N16" i="28" s="1"/>
  <c r="AB16" i="28"/>
  <c r="E16" i="28" s="1"/>
  <c r="F16" i="28" s="1"/>
  <c r="AF15" i="28"/>
  <c r="X15" i="28" s="1"/>
  <c r="AE15" i="28"/>
  <c r="O15" i="28" s="1"/>
  <c r="P15" i="28" s="1"/>
  <c r="AD15" i="28"/>
  <c r="W15" i="28" s="1"/>
  <c r="AC15" i="28"/>
  <c r="M15" i="28" s="1"/>
  <c r="N15" i="28" s="1"/>
  <c r="AB15" i="28"/>
  <c r="E15" i="28" s="1"/>
  <c r="F15" i="28" s="1"/>
  <c r="AF14" i="28"/>
  <c r="X14" i="28" s="1"/>
  <c r="AE14" i="28"/>
  <c r="O14" i="28" s="1"/>
  <c r="P14" i="28" s="1"/>
  <c r="AD14" i="28"/>
  <c r="W14" i="28" s="1"/>
  <c r="AC14" i="28"/>
  <c r="M14" i="28" s="1"/>
  <c r="N14" i="28" s="1"/>
  <c r="AB14" i="28"/>
  <c r="E14" i="28" s="1"/>
  <c r="F14" i="28" s="1"/>
  <c r="AF13" i="28"/>
  <c r="X13" i="28" s="1"/>
  <c r="AE13" i="28"/>
  <c r="O13" i="28" s="1"/>
  <c r="P13" i="28" s="1"/>
  <c r="AD13" i="28"/>
  <c r="W13" i="28" s="1"/>
  <c r="AC13" i="28"/>
  <c r="M13" i="28" s="1"/>
  <c r="N13" i="28" s="1"/>
  <c r="AB13" i="28"/>
  <c r="E13" i="28" s="1"/>
  <c r="F13" i="28" s="1"/>
  <c r="AF12" i="28"/>
  <c r="X12" i="28" s="1"/>
  <c r="AE12" i="28"/>
  <c r="O12" i="28" s="1"/>
  <c r="P12" i="28" s="1"/>
  <c r="AD12" i="28"/>
  <c r="W12" i="28" s="1"/>
  <c r="AC12" i="28"/>
  <c r="M12" i="28" s="1"/>
  <c r="N12" i="28" s="1"/>
  <c r="AB12" i="28"/>
  <c r="E12" i="28" s="1"/>
  <c r="F12" i="28" s="1"/>
  <c r="BE11" i="28"/>
  <c r="BD11" i="28"/>
  <c r="BC11" i="28"/>
  <c r="BB11" i="28"/>
  <c r="AF11" i="28"/>
  <c r="X11" i="28" s="1"/>
  <c r="AE11" i="28"/>
  <c r="O11" i="28" s="1"/>
  <c r="P11" i="28" s="1"/>
  <c r="AD11" i="28"/>
  <c r="W11" i="28" s="1"/>
  <c r="AC11" i="28"/>
  <c r="M11" i="28" s="1"/>
  <c r="N11" i="28" s="1"/>
  <c r="AB11" i="28"/>
  <c r="E11" i="28" s="1"/>
  <c r="F11" i="28" s="1"/>
  <c r="AF10" i="28"/>
  <c r="X10" i="28" s="1"/>
  <c r="AE10" i="28"/>
  <c r="O10" i="28" s="1"/>
  <c r="P10" i="28" s="1"/>
  <c r="AD10" i="28"/>
  <c r="W10" i="28" s="1"/>
  <c r="AC10" i="28"/>
  <c r="M10" i="28" s="1"/>
  <c r="N10" i="28" s="1"/>
  <c r="AB10" i="28"/>
  <c r="E10" i="28" s="1"/>
  <c r="F10" i="28" s="1"/>
  <c r="AF9" i="28"/>
  <c r="X9" i="28" s="1"/>
  <c r="AE9" i="28"/>
  <c r="O9" i="28" s="1"/>
  <c r="P9" i="28" s="1"/>
  <c r="AD9" i="28"/>
  <c r="W9" i="28" s="1"/>
  <c r="AC9" i="28"/>
  <c r="M9" i="28" s="1"/>
  <c r="N9" i="28" s="1"/>
  <c r="AB9" i="28"/>
  <c r="E9" i="28" s="1"/>
  <c r="F9" i="28" s="1"/>
  <c r="BE8" i="28"/>
  <c r="BD8" i="28"/>
  <c r="BC8" i="28"/>
  <c r="BB8" i="28"/>
  <c r="AF8" i="28"/>
  <c r="X8" i="28" s="1"/>
  <c r="AE8" i="28"/>
  <c r="O8" i="28" s="1"/>
  <c r="P8" i="28" s="1"/>
  <c r="AD8" i="28"/>
  <c r="W8" i="28" s="1"/>
  <c r="AC8" i="28"/>
  <c r="M8" i="28" s="1"/>
  <c r="N8" i="28" s="1"/>
  <c r="AB8" i="28"/>
  <c r="E8" i="28" s="1"/>
  <c r="F8" i="28" s="1"/>
  <c r="AF7" i="28"/>
  <c r="X7" i="28" s="1"/>
  <c r="AE7" i="28"/>
  <c r="O7" i="28" s="1"/>
  <c r="P7" i="28" s="1"/>
  <c r="AD7" i="28"/>
  <c r="W7" i="28" s="1"/>
  <c r="AC7" i="28"/>
  <c r="M7" i="28" s="1"/>
  <c r="AB7" i="28"/>
  <c r="E7" i="28" s="1"/>
  <c r="AP6" i="28"/>
  <c r="AO6" i="28"/>
  <c r="AN6" i="28"/>
  <c r="AM6" i="28"/>
  <c r="AL6" i="28"/>
  <c r="BE5" i="28"/>
  <c r="BE6" i="28" s="1"/>
  <c r="BD5" i="28"/>
  <c r="BD6" i="28" s="1"/>
  <c r="BC5" i="28"/>
  <c r="BC6" i="28" s="1"/>
  <c r="BB5" i="28"/>
  <c r="BB6" i="28" s="1"/>
  <c r="AP4" i="28"/>
  <c r="AO4" i="28"/>
  <c r="AN4" i="28"/>
  <c r="AM4" i="28"/>
  <c r="AL4" i="28"/>
  <c r="AP3" i="28"/>
  <c r="AO3" i="28"/>
  <c r="AN3" i="28"/>
  <c r="AM3" i="28"/>
  <c r="AL3" i="28"/>
  <c r="AD75" i="27"/>
  <c r="AC75" i="27"/>
  <c r="AB75" i="27"/>
  <c r="AA75" i="27"/>
  <c r="AD74" i="27"/>
  <c r="AC74" i="27"/>
  <c r="AB74" i="27"/>
  <c r="AA74" i="27"/>
  <c r="AD73" i="27"/>
  <c r="AC73" i="27"/>
  <c r="AB73" i="27"/>
  <c r="AA73" i="27"/>
  <c r="AD72" i="27"/>
  <c r="AC72" i="27"/>
  <c r="AB72" i="27"/>
  <c r="AA72" i="27"/>
  <c r="AD71" i="27"/>
  <c r="AC71" i="27"/>
  <c r="AB71" i="27"/>
  <c r="AA71" i="27"/>
  <c r="AD70" i="27"/>
  <c r="AC70" i="27"/>
  <c r="AB70" i="27"/>
  <c r="AA70" i="27"/>
  <c r="AD69" i="27"/>
  <c r="AC69" i="27"/>
  <c r="AB69" i="27"/>
  <c r="AA69" i="27"/>
  <c r="AD68" i="27"/>
  <c r="AC68" i="27"/>
  <c r="AB68" i="27"/>
  <c r="AA68" i="27"/>
  <c r="AD67" i="27"/>
  <c r="AC67" i="27"/>
  <c r="AB67" i="27"/>
  <c r="AA67" i="27"/>
  <c r="AD66" i="27"/>
  <c r="AC66" i="27"/>
  <c r="AB66" i="27"/>
  <c r="AA66" i="27"/>
  <c r="AD65" i="27"/>
  <c r="AC65" i="27"/>
  <c r="AB65" i="27"/>
  <c r="AA65" i="27"/>
  <c r="AD64" i="27"/>
  <c r="AC64" i="27"/>
  <c r="AB64" i="27"/>
  <c r="AA64" i="27"/>
  <c r="AD63" i="27"/>
  <c r="AC63" i="27"/>
  <c r="AB63" i="27"/>
  <c r="AA63" i="27"/>
  <c r="AD62" i="27"/>
  <c r="AC62" i="27"/>
  <c r="AB62" i="27"/>
  <c r="AA62" i="27"/>
  <c r="AD61" i="27"/>
  <c r="AD76" i="27" s="1"/>
  <c r="AC61" i="27"/>
  <c r="AC76" i="27" s="1"/>
  <c r="AB61" i="27"/>
  <c r="AB76" i="27" s="1"/>
  <c r="AA61" i="27"/>
  <c r="AD58" i="27"/>
  <c r="AC58" i="27"/>
  <c r="AF56" i="27"/>
  <c r="X56" i="27" s="1"/>
  <c r="AE56" i="27"/>
  <c r="O56" i="27" s="1"/>
  <c r="P56" i="27" s="1"/>
  <c r="AD56" i="27"/>
  <c r="W56" i="27" s="1"/>
  <c r="AC56" i="27"/>
  <c r="M56" i="27" s="1"/>
  <c r="N56" i="27" s="1"/>
  <c r="AB56" i="27"/>
  <c r="E56" i="27" s="1"/>
  <c r="F56" i="27" s="1"/>
  <c r="AF55" i="27"/>
  <c r="X55" i="27" s="1"/>
  <c r="AE55" i="27"/>
  <c r="O55" i="27" s="1"/>
  <c r="P55" i="27" s="1"/>
  <c r="AD55" i="27"/>
  <c r="W55" i="27" s="1"/>
  <c r="AC55" i="27"/>
  <c r="M55" i="27" s="1"/>
  <c r="N55" i="27" s="1"/>
  <c r="AB55" i="27"/>
  <c r="E55" i="27" s="1"/>
  <c r="F55" i="27" s="1"/>
  <c r="AF54" i="27"/>
  <c r="X54" i="27" s="1"/>
  <c r="AE54" i="27"/>
  <c r="O54" i="27" s="1"/>
  <c r="P54" i="27" s="1"/>
  <c r="AD54" i="27"/>
  <c r="W54" i="27" s="1"/>
  <c r="AC54" i="27"/>
  <c r="M54" i="27" s="1"/>
  <c r="N54" i="27" s="1"/>
  <c r="AB54" i="27"/>
  <c r="E54" i="27" s="1"/>
  <c r="F54" i="27" s="1"/>
  <c r="AF53" i="27"/>
  <c r="X53" i="27" s="1"/>
  <c r="AE53" i="27"/>
  <c r="O53" i="27" s="1"/>
  <c r="P53" i="27" s="1"/>
  <c r="AD53" i="27"/>
  <c r="W53" i="27" s="1"/>
  <c r="AC53" i="27"/>
  <c r="M53" i="27" s="1"/>
  <c r="N53" i="27" s="1"/>
  <c r="AB53" i="27"/>
  <c r="E53" i="27" s="1"/>
  <c r="F53" i="27" s="1"/>
  <c r="AF52" i="27"/>
  <c r="X52" i="27" s="1"/>
  <c r="AE52" i="27"/>
  <c r="O52" i="27" s="1"/>
  <c r="P52" i="27" s="1"/>
  <c r="AD52" i="27"/>
  <c r="W52" i="27" s="1"/>
  <c r="AC52" i="27"/>
  <c r="M52" i="27" s="1"/>
  <c r="N52" i="27" s="1"/>
  <c r="AB52" i="27"/>
  <c r="E52" i="27" s="1"/>
  <c r="F52" i="27" s="1"/>
  <c r="AF51" i="27"/>
  <c r="X51" i="27" s="1"/>
  <c r="AE51" i="27"/>
  <c r="O51" i="27" s="1"/>
  <c r="P51" i="27" s="1"/>
  <c r="AD51" i="27"/>
  <c r="W51" i="27" s="1"/>
  <c r="AC51" i="27"/>
  <c r="M51" i="27" s="1"/>
  <c r="N51" i="27" s="1"/>
  <c r="AB51" i="27"/>
  <c r="E51" i="27" s="1"/>
  <c r="F51" i="27" s="1"/>
  <c r="AF50" i="27"/>
  <c r="X50" i="27" s="1"/>
  <c r="AE50" i="27"/>
  <c r="O50" i="27" s="1"/>
  <c r="P50" i="27" s="1"/>
  <c r="AD50" i="27"/>
  <c r="W50" i="27" s="1"/>
  <c r="AC50" i="27"/>
  <c r="M50" i="27" s="1"/>
  <c r="N50" i="27" s="1"/>
  <c r="AB50" i="27"/>
  <c r="E50" i="27" s="1"/>
  <c r="F50" i="27" s="1"/>
  <c r="AF49" i="27"/>
  <c r="X49" i="27" s="1"/>
  <c r="AE49" i="27"/>
  <c r="O49" i="27" s="1"/>
  <c r="P49" i="27" s="1"/>
  <c r="AD49" i="27"/>
  <c r="W49" i="27" s="1"/>
  <c r="AC49" i="27"/>
  <c r="M49" i="27" s="1"/>
  <c r="N49" i="27" s="1"/>
  <c r="AB49" i="27"/>
  <c r="E49" i="27" s="1"/>
  <c r="F49" i="27" s="1"/>
  <c r="AF48" i="27"/>
  <c r="X48" i="27" s="1"/>
  <c r="AE48" i="27"/>
  <c r="O48" i="27" s="1"/>
  <c r="P48" i="27" s="1"/>
  <c r="AD48" i="27"/>
  <c r="W48" i="27" s="1"/>
  <c r="AC48" i="27"/>
  <c r="M48" i="27" s="1"/>
  <c r="N48" i="27" s="1"/>
  <c r="AB48" i="27"/>
  <c r="E48" i="27" s="1"/>
  <c r="F48" i="27" s="1"/>
  <c r="AF47" i="27"/>
  <c r="X47" i="27" s="1"/>
  <c r="AE47" i="27"/>
  <c r="O47" i="27" s="1"/>
  <c r="P47" i="27" s="1"/>
  <c r="AD47" i="27"/>
  <c r="W47" i="27" s="1"/>
  <c r="AC47" i="27"/>
  <c r="M47" i="27" s="1"/>
  <c r="N47" i="27" s="1"/>
  <c r="AB47" i="27"/>
  <c r="E47" i="27" s="1"/>
  <c r="F47" i="27" s="1"/>
  <c r="AF46" i="27"/>
  <c r="X46" i="27" s="1"/>
  <c r="AE46" i="27"/>
  <c r="O46" i="27" s="1"/>
  <c r="P46" i="27" s="1"/>
  <c r="AD46" i="27"/>
  <c r="W46" i="27" s="1"/>
  <c r="AC46" i="27"/>
  <c r="M46" i="27" s="1"/>
  <c r="N46" i="27" s="1"/>
  <c r="AB46" i="27"/>
  <c r="E46" i="27" s="1"/>
  <c r="F46" i="27" s="1"/>
  <c r="AF45" i="27"/>
  <c r="X45" i="27" s="1"/>
  <c r="AE45" i="27"/>
  <c r="O45" i="27" s="1"/>
  <c r="P45" i="27" s="1"/>
  <c r="AD45" i="27"/>
  <c r="W45" i="27" s="1"/>
  <c r="AC45" i="27"/>
  <c r="M45" i="27" s="1"/>
  <c r="N45" i="27" s="1"/>
  <c r="AB45" i="27"/>
  <c r="E45" i="27" s="1"/>
  <c r="F45" i="27" s="1"/>
  <c r="AF44" i="27"/>
  <c r="X44" i="27" s="1"/>
  <c r="AE44" i="27"/>
  <c r="O44" i="27" s="1"/>
  <c r="P44" i="27" s="1"/>
  <c r="AD44" i="27"/>
  <c r="W44" i="27" s="1"/>
  <c r="AC44" i="27"/>
  <c r="M44" i="27" s="1"/>
  <c r="N44" i="27" s="1"/>
  <c r="AB44" i="27"/>
  <c r="E44" i="27" s="1"/>
  <c r="F44" i="27" s="1"/>
  <c r="AF43" i="27"/>
  <c r="X43" i="27" s="1"/>
  <c r="AE43" i="27"/>
  <c r="O43" i="27" s="1"/>
  <c r="P43" i="27" s="1"/>
  <c r="AD43" i="27"/>
  <c r="W43" i="27" s="1"/>
  <c r="AC43" i="27"/>
  <c r="M43" i="27" s="1"/>
  <c r="N43" i="27" s="1"/>
  <c r="AB43" i="27"/>
  <c r="E43" i="27" s="1"/>
  <c r="F43" i="27" s="1"/>
  <c r="AF42" i="27"/>
  <c r="X42" i="27" s="1"/>
  <c r="AE42" i="27"/>
  <c r="O42" i="27" s="1"/>
  <c r="P42" i="27" s="1"/>
  <c r="AD42" i="27"/>
  <c r="W42" i="27" s="1"/>
  <c r="AC42" i="27"/>
  <c r="M42" i="27" s="1"/>
  <c r="N42" i="27" s="1"/>
  <c r="AB42" i="27"/>
  <c r="E42" i="27" s="1"/>
  <c r="F42" i="27" s="1"/>
  <c r="AF41" i="27"/>
  <c r="X41" i="27" s="1"/>
  <c r="AE41" i="27"/>
  <c r="O41" i="27" s="1"/>
  <c r="P41" i="27" s="1"/>
  <c r="AD41" i="27"/>
  <c r="W41" i="27" s="1"/>
  <c r="AC41" i="27"/>
  <c r="M41" i="27" s="1"/>
  <c r="N41" i="27" s="1"/>
  <c r="AB41" i="27"/>
  <c r="E41" i="27" s="1"/>
  <c r="F41" i="27" s="1"/>
  <c r="AF40" i="27"/>
  <c r="X40" i="27" s="1"/>
  <c r="AE40" i="27"/>
  <c r="O40" i="27" s="1"/>
  <c r="P40" i="27" s="1"/>
  <c r="AD40" i="27"/>
  <c r="W40" i="27" s="1"/>
  <c r="AC40" i="27"/>
  <c r="M40" i="27" s="1"/>
  <c r="N40" i="27" s="1"/>
  <c r="AB40" i="27"/>
  <c r="E40" i="27" s="1"/>
  <c r="F40" i="27" s="1"/>
  <c r="AF39" i="27"/>
  <c r="X39" i="27" s="1"/>
  <c r="AE39" i="27"/>
  <c r="O39" i="27" s="1"/>
  <c r="P39" i="27" s="1"/>
  <c r="AD39" i="27"/>
  <c r="W39" i="27" s="1"/>
  <c r="AC39" i="27"/>
  <c r="M39" i="27" s="1"/>
  <c r="N39" i="27" s="1"/>
  <c r="AB39" i="27"/>
  <c r="E39" i="27" s="1"/>
  <c r="F39" i="27" s="1"/>
  <c r="AF38" i="27"/>
  <c r="X38" i="27" s="1"/>
  <c r="AE38" i="27"/>
  <c r="O38" i="27" s="1"/>
  <c r="P38" i="27" s="1"/>
  <c r="AD38" i="27"/>
  <c r="W38" i="27" s="1"/>
  <c r="AC38" i="27"/>
  <c r="M38" i="27" s="1"/>
  <c r="N38" i="27" s="1"/>
  <c r="AB38" i="27"/>
  <c r="E38" i="27" s="1"/>
  <c r="F38" i="27" s="1"/>
  <c r="AF37" i="27"/>
  <c r="X37" i="27" s="1"/>
  <c r="AE37" i="27"/>
  <c r="O37" i="27" s="1"/>
  <c r="P37" i="27" s="1"/>
  <c r="AD37" i="27"/>
  <c r="W37" i="27" s="1"/>
  <c r="AC37" i="27"/>
  <c r="M37" i="27" s="1"/>
  <c r="N37" i="27" s="1"/>
  <c r="AB37" i="27"/>
  <c r="E37" i="27" s="1"/>
  <c r="F37" i="27" s="1"/>
  <c r="AF36" i="27"/>
  <c r="X36" i="27" s="1"/>
  <c r="AE36" i="27"/>
  <c r="O36" i="27" s="1"/>
  <c r="P36" i="27" s="1"/>
  <c r="AD36" i="27"/>
  <c r="W36" i="27" s="1"/>
  <c r="AC36" i="27"/>
  <c r="M36" i="27" s="1"/>
  <c r="N36" i="27" s="1"/>
  <c r="AB36" i="27"/>
  <c r="E36" i="27" s="1"/>
  <c r="F36" i="27" s="1"/>
  <c r="AF35" i="27"/>
  <c r="X35" i="27" s="1"/>
  <c r="AE35" i="27"/>
  <c r="O35" i="27" s="1"/>
  <c r="P35" i="27" s="1"/>
  <c r="AD35" i="27"/>
  <c r="W35" i="27" s="1"/>
  <c r="AC35" i="27"/>
  <c r="M35" i="27" s="1"/>
  <c r="N35" i="27" s="1"/>
  <c r="AB35" i="27"/>
  <c r="E35" i="27" s="1"/>
  <c r="F35" i="27" s="1"/>
  <c r="AF34" i="27"/>
  <c r="X34" i="27" s="1"/>
  <c r="AE34" i="27"/>
  <c r="O34" i="27" s="1"/>
  <c r="P34" i="27" s="1"/>
  <c r="AD34" i="27"/>
  <c r="W34" i="27" s="1"/>
  <c r="AC34" i="27"/>
  <c r="M34" i="27" s="1"/>
  <c r="N34" i="27" s="1"/>
  <c r="AB34" i="27"/>
  <c r="E34" i="27" s="1"/>
  <c r="F34" i="27" s="1"/>
  <c r="AF33" i="27"/>
  <c r="X33" i="27" s="1"/>
  <c r="AE33" i="27"/>
  <c r="O33" i="27" s="1"/>
  <c r="P33" i="27" s="1"/>
  <c r="AD33" i="27"/>
  <c r="W33" i="27" s="1"/>
  <c r="AC33" i="27"/>
  <c r="M33" i="27" s="1"/>
  <c r="N33" i="27" s="1"/>
  <c r="AB33" i="27"/>
  <c r="E33" i="27" s="1"/>
  <c r="F33" i="27" s="1"/>
  <c r="AF32" i="27"/>
  <c r="X32" i="27" s="1"/>
  <c r="AE32" i="27"/>
  <c r="O32" i="27" s="1"/>
  <c r="P32" i="27" s="1"/>
  <c r="AD32" i="27"/>
  <c r="W32" i="27" s="1"/>
  <c r="AC32" i="27"/>
  <c r="M32" i="27" s="1"/>
  <c r="N32" i="27" s="1"/>
  <c r="AB32" i="27"/>
  <c r="E32" i="27" s="1"/>
  <c r="F32" i="27" s="1"/>
  <c r="AF31" i="27"/>
  <c r="X31" i="27" s="1"/>
  <c r="AE31" i="27"/>
  <c r="O31" i="27" s="1"/>
  <c r="P31" i="27" s="1"/>
  <c r="AD31" i="27"/>
  <c r="W31" i="27" s="1"/>
  <c r="AC31" i="27"/>
  <c r="M31" i="27" s="1"/>
  <c r="N31" i="27" s="1"/>
  <c r="AB31" i="27"/>
  <c r="E31" i="27" s="1"/>
  <c r="F31" i="27" s="1"/>
  <c r="AF30" i="27"/>
  <c r="X30" i="27" s="1"/>
  <c r="AE30" i="27"/>
  <c r="O30" i="27" s="1"/>
  <c r="P30" i="27" s="1"/>
  <c r="AD30" i="27"/>
  <c r="W30" i="27" s="1"/>
  <c r="AC30" i="27"/>
  <c r="M30" i="27" s="1"/>
  <c r="N30" i="27" s="1"/>
  <c r="AB30" i="27"/>
  <c r="E30" i="27" s="1"/>
  <c r="F30" i="27" s="1"/>
  <c r="AF29" i="27"/>
  <c r="X29" i="27" s="1"/>
  <c r="AE29" i="27"/>
  <c r="O29" i="27" s="1"/>
  <c r="P29" i="27" s="1"/>
  <c r="AD29" i="27"/>
  <c r="W29" i="27" s="1"/>
  <c r="AC29" i="27"/>
  <c r="M29" i="27" s="1"/>
  <c r="N29" i="27" s="1"/>
  <c r="AB29" i="27"/>
  <c r="E29" i="27" s="1"/>
  <c r="F29" i="27" s="1"/>
  <c r="AF28" i="27"/>
  <c r="X28" i="27" s="1"/>
  <c r="AE28" i="27"/>
  <c r="O28" i="27" s="1"/>
  <c r="P28" i="27" s="1"/>
  <c r="AD28" i="27"/>
  <c r="W28" i="27" s="1"/>
  <c r="AC28" i="27"/>
  <c r="M28" i="27" s="1"/>
  <c r="N28" i="27" s="1"/>
  <c r="AB28" i="27"/>
  <c r="E28" i="27" s="1"/>
  <c r="F28" i="27" s="1"/>
  <c r="AF27" i="27"/>
  <c r="X27" i="27" s="1"/>
  <c r="AE27" i="27"/>
  <c r="O27" i="27" s="1"/>
  <c r="P27" i="27" s="1"/>
  <c r="AD27" i="27"/>
  <c r="W27" i="27" s="1"/>
  <c r="AC27" i="27"/>
  <c r="M27" i="27" s="1"/>
  <c r="N27" i="27" s="1"/>
  <c r="AB27" i="27"/>
  <c r="E27" i="27" s="1"/>
  <c r="F27" i="27" s="1"/>
  <c r="AF26" i="27"/>
  <c r="X26" i="27" s="1"/>
  <c r="AE26" i="27"/>
  <c r="O26" i="27" s="1"/>
  <c r="P26" i="27" s="1"/>
  <c r="AD26" i="27"/>
  <c r="W26" i="27" s="1"/>
  <c r="AC26" i="27"/>
  <c r="M26" i="27" s="1"/>
  <c r="N26" i="27" s="1"/>
  <c r="AB26" i="27"/>
  <c r="E26" i="27" s="1"/>
  <c r="F26" i="27" s="1"/>
  <c r="AF25" i="27"/>
  <c r="X25" i="27" s="1"/>
  <c r="AE25" i="27"/>
  <c r="O25" i="27" s="1"/>
  <c r="P25" i="27" s="1"/>
  <c r="AD25" i="27"/>
  <c r="W25" i="27" s="1"/>
  <c r="AC25" i="27"/>
  <c r="M25" i="27" s="1"/>
  <c r="N25" i="27" s="1"/>
  <c r="AB25" i="27"/>
  <c r="E25" i="27" s="1"/>
  <c r="F25" i="27" s="1"/>
  <c r="AF24" i="27"/>
  <c r="X24" i="27" s="1"/>
  <c r="AE24" i="27"/>
  <c r="O24" i="27" s="1"/>
  <c r="P24" i="27" s="1"/>
  <c r="AD24" i="27"/>
  <c r="W24" i="27" s="1"/>
  <c r="AC24" i="27"/>
  <c r="M24" i="27" s="1"/>
  <c r="N24" i="27" s="1"/>
  <c r="AB24" i="27"/>
  <c r="E24" i="27" s="1"/>
  <c r="F24" i="27" s="1"/>
  <c r="AF23" i="27"/>
  <c r="X23" i="27" s="1"/>
  <c r="AE23" i="27"/>
  <c r="O23" i="27" s="1"/>
  <c r="P23" i="27" s="1"/>
  <c r="AD23" i="27"/>
  <c r="W23" i="27" s="1"/>
  <c r="AC23" i="27"/>
  <c r="M23" i="27" s="1"/>
  <c r="N23" i="27" s="1"/>
  <c r="AB23" i="27"/>
  <c r="E23" i="27" s="1"/>
  <c r="F23" i="27" s="1"/>
  <c r="AF22" i="27"/>
  <c r="X22" i="27" s="1"/>
  <c r="AE22" i="27"/>
  <c r="O22" i="27" s="1"/>
  <c r="P22" i="27" s="1"/>
  <c r="AD22" i="27"/>
  <c r="W22" i="27" s="1"/>
  <c r="AC22" i="27"/>
  <c r="M22" i="27" s="1"/>
  <c r="N22" i="27" s="1"/>
  <c r="AB22" i="27"/>
  <c r="E22" i="27" s="1"/>
  <c r="F22" i="27" s="1"/>
  <c r="AF21" i="27"/>
  <c r="X21" i="27" s="1"/>
  <c r="AE21" i="27"/>
  <c r="O21" i="27" s="1"/>
  <c r="P21" i="27" s="1"/>
  <c r="AD21" i="27"/>
  <c r="W21" i="27" s="1"/>
  <c r="AC21" i="27"/>
  <c r="M21" i="27" s="1"/>
  <c r="N21" i="27" s="1"/>
  <c r="AB21" i="27"/>
  <c r="E21" i="27" s="1"/>
  <c r="F21" i="27" s="1"/>
  <c r="AF20" i="27"/>
  <c r="X20" i="27" s="1"/>
  <c r="AE20" i="27"/>
  <c r="O20" i="27" s="1"/>
  <c r="P20" i="27" s="1"/>
  <c r="AD20" i="27"/>
  <c r="W20" i="27" s="1"/>
  <c r="AC20" i="27"/>
  <c r="M20" i="27" s="1"/>
  <c r="N20" i="27" s="1"/>
  <c r="AB20" i="27"/>
  <c r="E20" i="27" s="1"/>
  <c r="F20" i="27" s="1"/>
  <c r="AF19" i="27"/>
  <c r="X19" i="27" s="1"/>
  <c r="AE19" i="27"/>
  <c r="O19" i="27" s="1"/>
  <c r="P19" i="27" s="1"/>
  <c r="AD19" i="27"/>
  <c r="W19" i="27" s="1"/>
  <c r="AC19" i="27"/>
  <c r="M19" i="27" s="1"/>
  <c r="N19" i="27" s="1"/>
  <c r="AB19" i="27"/>
  <c r="E19" i="27" s="1"/>
  <c r="F19" i="27" s="1"/>
  <c r="AF18" i="27"/>
  <c r="X18" i="27" s="1"/>
  <c r="AE18" i="27"/>
  <c r="O18" i="27" s="1"/>
  <c r="P18" i="27" s="1"/>
  <c r="AD18" i="27"/>
  <c r="W18" i="27" s="1"/>
  <c r="AC18" i="27"/>
  <c r="M18" i="27" s="1"/>
  <c r="N18" i="27" s="1"/>
  <c r="AB18" i="27"/>
  <c r="E18" i="27" s="1"/>
  <c r="F18" i="27" s="1"/>
  <c r="AF17" i="27"/>
  <c r="X17" i="27" s="1"/>
  <c r="AE17" i="27"/>
  <c r="O17" i="27" s="1"/>
  <c r="P17" i="27" s="1"/>
  <c r="AD17" i="27"/>
  <c r="W17" i="27" s="1"/>
  <c r="AC17" i="27"/>
  <c r="M17" i="27" s="1"/>
  <c r="N17" i="27" s="1"/>
  <c r="AB17" i="27"/>
  <c r="E17" i="27" s="1"/>
  <c r="F17" i="27" s="1"/>
  <c r="AW16" i="27"/>
  <c r="AF16" i="27"/>
  <c r="X16" i="27" s="1"/>
  <c r="AE16" i="27"/>
  <c r="O16" i="27" s="1"/>
  <c r="P16" i="27" s="1"/>
  <c r="AD16" i="27"/>
  <c r="W16" i="27" s="1"/>
  <c r="AC16" i="27"/>
  <c r="M16" i="27" s="1"/>
  <c r="N16" i="27" s="1"/>
  <c r="AB16" i="27"/>
  <c r="E16" i="27" s="1"/>
  <c r="F16" i="27" s="1"/>
  <c r="AF15" i="27"/>
  <c r="X15" i="27" s="1"/>
  <c r="AE15" i="27"/>
  <c r="O15" i="27" s="1"/>
  <c r="P15" i="27" s="1"/>
  <c r="AD15" i="27"/>
  <c r="W15" i="27" s="1"/>
  <c r="AC15" i="27"/>
  <c r="M15" i="27" s="1"/>
  <c r="N15" i="27" s="1"/>
  <c r="AB15" i="27"/>
  <c r="E15" i="27" s="1"/>
  <c r="F15" i="27" s="1"/>
  <c r="AF14" i="27"/>
  <c r="X14" i="27" s="1"/>
  <c r="AE14" i="27"/>
  <c r="O14" i="27" s="1"/>
  <c r="P14" i="27" s="1"/>
  <c r="AD14" i="27"/>
  <c r="W14" i="27" s="1"/>
  <c r="AC14" i="27"/>
  <c r="M14" i="27" s="1"/>
  <c r="N14" i="27" s="1"/>
  <c r="AB14" i="27"/>
  <c r="E14" i="27" s="1"/>
  <c r="F14" i="27" s="1"/>
  <c r="AF13" i="27"/>
  <c r="X13" i="27" s="1"/>
  <c r="AE13" i="27"/>
  <c r="O13" i="27" s="1"/>
  <c r="P13" i="27" s="1"/>
  <c r="AD13" i="27"/>
  <c r="W13" i="27" s="1"/>
  <c r="AC13" i="27"/>
  <c r="M13" i="27" s="1"/>
  <c r="N13" i="27" s="1"/>
  <c r="AB13" i="27"/>
  <c r="E13" i="27" s="1"/>
  <c r="F13" i="27" s="1"/>
  <c r="AF12" i="27"/>
  <c r="X12" i="27" s="1"/>
  <c r="AE12" i="27"/>
  <c r="O12" i="27" s="1"/>
  <c r="P12" i="27" s="1"/>
  <c r="AD12" i="27"/>
  <c r="W12" i="27" s="1"/>
  <c r="AC12" i="27"/>
  <c r="M12" i="27" s="1"/>
  <c r="N12" i="27" s="1"/>
  <c r="AB12" i="27"/>
  <c r="E12" i="27" s="1"/>
  <c r="F12" i="27" s="1"/>
  <c r="BE11" i="27"/>
  <c r="BD11" i="27"/>
  <c r="BC11" i="27"/>
  <c r="BB11" i="27"/>
  <c r="AF11" i="27"/>
  <c r="X11" i="27" s="1"/>
  <c r="AE11" i="27"/>
  <c r="O11" i="27" s="1"/>
  <c r="P11" i="27" s="1"/>
  <c r="AD11" i="27"/>
  <c r="W11" i="27" s="1"/>
  <c r="AC11" i="27"/>
  <c r="M11" i="27" s="1"/>
  <c r="N11" i="27" s="1"/>
  <c r="AB11" i="27"/>
  <c r="E11" i="27" s="1"/>
  <c r="F11" i="27" s="1"/>
  <c r="AF10" i="27"/>
  <c r="X10" i="27" s="1"/>
  <c r="AE10" i="27"/>
  <c r="O10" i="27" s="1"/>
  <c r="P10" i="27" s="1"/>
  <c r="AD10" i="27"/>
  <c r="W10" i="27" s="1"/>
  <c r="AC10" i="27"/>
  <c r="M10" i="27" s="1"/>
  <c r="N10" i="27" s="1"/>
  <c r="AB10" i="27"/>
  <c r="E10" i="27" s="1"/>
  <c r="F10" i="27" s="1"/>
  <c r="AF9" i="27"/>
  <c r="X9" i="27" s="1"/>
  <c r="AE9" i="27"/>
  <c r="O9" i="27" s="1"/>
  <c r="P9" i="27" s="1"/>
  <c r="AD9" i="27"/>
  <c r="W9" i="27" s="1"/>
  <c r="AC9" i="27"/>
  <c r="M9" i="27" s="1"/>
  <c r="N9" i="27" s="1"/>
  <c r="AB9" i="27"/>
  <c r="E9" i="27" s="1"/>
  <c r="F9" i="27" s="1"/>
  <c r="BE8" i="27"/>
  <c r="BD8" i="27"/>
  <c r="BC8" i="27"/>
  <c r="BB8" i="27"/>
  <c r="AF8" i="27"/>
  <c r="X8" i="27" s="1"/>
  <c r="AE8" i="27"/>
  <c r="O8" i="27" s="1"/>
  <c r="P8" i="27" s="1"/>
  <c r="AD8" i="27"/>
  <c r="W8" i="27" s="1"/>
  <c r="AC8" i="27"/>
  <c r="M8" i="27" s="1"/>
  <c r="N8" i="27" s="1"/>
  <c r="AB8" i="27"/>
  <c r="E8" i="27" s="1"/>
  <c r="F8" i="27" s="1"/>
  <c r="AF7" i="27"/>
  <c r="X7" i="27" s="1"/>
  <c r="AE7" i="27"/>
  <c r="O7" i="27" s="1"/>
  <c r="P7" i="27" s="1"/>
  <c r="AD7" i="27"/>
  <c r="W7" i="27" s="1"/>
  <c r="AC7" i="27"/>
  <c r="M7" i="27" s="1"/>
  <c r="AB7" i="27"/>
  <c r="E7" i="27" s="1"/>
  <c r="AP6" i="27"/>
  <c r="AO6" i="27"/>
  <c r="AN6" i="27"/>
  <c r="AM6" i="27"/>
  <c r="AL6" i="27"/>
  <c r="BE5" i="27"/>
  <c r="BE6" i="27" s="1"/>
  <c r="BD5" i="27"/>
  <c r="BD6" i="27" s="1"/>
  <c r="BC5" i="27"/>
  <c r="BC6" i="27" s="1"/>
  <c r="BB5" i="27"/>
  <c r="BB6" i="27" s="1"/>
  <c r="AP4" i="27"/>
  <c r="AO4" i="27"/>
  <c r="AN4" i="27"/>
  <c r="AM4" i="27"/>
  <c r="AL4" i="27"/>
  <c r="AP3" i="27"/>
  <c r="AO3" i="27"/>
  <c r="AN3" i="27"/>
  <c r="AM3" i="27"/>
  <c r="AL3" i="27"/>
  <c r="AD75" i="26"/>
  <c r="AC75" i="26"/>
  <c r="AB75" i="26"/>
  <c r="AA75" i="26"/>
  <c r="AD74" i="26"/>
  <c r="AC74" i="26"/>
  <c r="AB74" i="26"/>
  <c r="AA74" i="26"/>
  <c r="AD73" i="26"/>
  <c r="AC73" i="26"/>
  <c r="AB73" i="26"/>
  <c r="AA73" i="26"/>
  <c r="AD72" i="26"/>
  <c r="AC72" i="26"/>
  <c r="AB72" i="26"/>
  <c r="AA72" i="26"/>
  <c r="AD71" i="26"/>
  <c r="AC71" i="26"/>
  <c r="AB71" i="26"/>
  <c r="AA71" i="26"/>
  <c r="AD70" i="26"/>
  <c r="AC70" i="26"/>
  <c r="AB70" i="26"/>
  <c r="AA70" i="26"/>
  <c r="AD69" i="26"/>
  <c r="AC69" i="26"/>
  <c r="AB69" i="26"/>
  <c r="AA69" i="26"/>
  <c r="AD68" i="26"/>
  <c r="AC68" i="26"/>
  <c r="AB68" i="26"/>
  <c r="AA68" i="26"/>
  <c r="AD67" i="26"/>
  <c r="AC67" i="26"/>
  <c r="AB67" i="26"/>
  <c r="AA67" i="26"/>
  <c r="AD66" i="26"/>
  <c r="AC66" i="26"/>
  <c r="AB66" i="26"/>
  <c r="AA66" i="26"/>
  <c r="AD65" i="26"/>
  <c r="AC65" i="26"/>
  <c r="AB65" i="26"/>
  <c r="AA65" i="26"/>
  <c r="AD64" i="26"/>
  <c r="AC64" i="26"/>
  <c r="AB64" i="26"/>
  <c r="AA64" i="26"/>
  <c r="AD63" i="26"/>
  <c r="AC63" i="26"/>
  <c r="AB63" i="26"/>
  <c r="AA63" i="26"/>
  <c r="AD62" i="26"/>
  <c r="AC62" i="26"/>
  <c r="AB62" i="26"/>
  <c r="AA62" i="26"/>
  <c r="AD61" i="26"/>
  <c r="AD76" i="26" s="1"/>
  <c r="AC61" i="26"/>
  <c r="AC76" i="26" s="1"/>
  <c r="AB61" i="26"/>
  <c r="AB76" i="26" s="1"/>
  <c r="AA61" i="26"/>
  <c r="AD58" i="26"/>
  <c r="AC58" i="26"/>
  <c r="AF56" i="26"/>
  <c r="X56" i="26" s="1"/>
  <c r="AE56" i="26"/>
  <c r="O56" i="26" s="1"/>
  <c r="P56" i="26" s="1"/>
  <c r="AD56" i="26"/>
  <c r="W56" i="26" s="1"/>
  <c r="AC56" i="26"/>
  <c r="M56" i="26" s="1"/>
  <c r="N56" i="26" s="1"/>
  <c r="AB56" i="26"/>
  <c r="E56" i="26" s="1"/>
  <c r="F56" i="26" s="1"/>
  <c r="AF55" i="26"/>
  <c r="X55" i="26" s="1"/>
  <c r="AE55" i="26"/>
  <c r="O55" i="26" s="1"/>
  <c r="P55" i="26" s="1"/>
  <c r="AD55" i="26"/>
  <c r="W55" i="26" s="1"/>
  <c r="AC55" i="26"/>
  <c r="M55" i="26" s="1"/>
  <c r="N55" i="26" s="1"/>
  <c r="AB55" i="26"/>
  <c r="E55" i="26" s="1"/>
  <c r="F55" i="26" s="1"/>
  <c r="AF54" i="26"/>
  <c r="X54" i="26" s="1"/>
  <c r="AE54" i="26"/>
  <c r="O54" i="26" s="1"/>
  <c r="P54" i="26" s="1"/>
  <c r="AD54" i="26"/>
  <c r="W54" i="26" s="1"/>
  <c r="AC54" i="26"/>
  <c r="M54" i="26" s="1"/>
  <c r="N54" i="26" s="1"/>
  <c r="AB54" i="26"/>
  <c r="E54" i="26" s="1"/>
  <c r="F54" i="26" s="1"/>
  <c r="AF53" i="26"/>
  <c r="X53" i="26" s="1"/>
  <c r="AE53" i="26"/>
  <c r="O53" i="26" s="1"/>
  <c r="P53" i="26" s="1"/>
  <c r="AD53" i="26"/>
  <c r="W53" i="26" s="1"/>
  <c r="AC53" i="26"/>
  <c r="M53" i="26" s="1"/>
  <c r="N53" i="26" s="1"/>
  <c r="AB53" i="26"/>
  <c r="E53" i="26" s="1"/>
  <c r="F53" i="26" s="1"/>
  <c r="AF52" i="26"/>
  <c r="X52" i="26" s="1"/>
  <c r="AE52" i="26"/>
  <c r="O52" i="26" s="1"/>
  <c r="P52" i="26" s="1"/>
  <c r="AD52" i="26"/>
  <c r="W52" i="26" s="1"/>
  <c r="AC52" i="26"/>
  <c r="M52" i="26" s="1"/>
  <c r="N52" i="26" s="1"/>
  <c r="AB52" i="26"/>
  <c r="E52" i="26" s="1"/>
  <c r="F52" i="26" s="1"/>
  <c r="AF51" i="26"/>
  <c r="X51" i="26" s="1"/>
  <c r="AE51" i="26"/>
  <c r="O51" i="26" s="1"/>
  <c r="P51" i="26" s="1"/>
  <c r="AD51" i="26"/>
  <c r="W51" i="26" s="1"/>
  <c r="AC51" i="26"/>
  <c r="M51" i="26" s="1"/>
  <c r="N51" i="26" s="1"/>
  <c r="AB51" i="26"/>
  <c r="E51" i="26" s="1"/>
  <c r="F51" i="26" s="1"/>
  <c r="AF50" i="26"/>
  <c r="X50" i="26" s="1"/>
  <c r="AE50" i="26"/>
  <c r="O50" i="26" s="1"/>
  <c r="P50" i="26" s="1"/>
  <c r="AD50" i="26"/>
  <c r="W50" i="26" s="1"/>
  <c r="AC50" i="26"/>
  <c r="M50" i="26" s="1"/>
  <c r="N50" i="26" s="1"/>
  <c r="AB50" i="26"/>
  <c r="E50" i="26" s="1"/>
  <c r="F50" i="26" s="1"/>
  <c r="AF49" i="26"/>
  <c r="X49" i="26" s="1"/>
  <c r="AE49" i="26"/>
  <c r="O49" i="26" s="1"/>
  <c r="P49" i="26" s="1"/>
  <c r="AD49" i="26"/>
  <c r="W49" i="26" s="1"/>
  <c r="AC49" i="26"/>
  <c r="M49" i="26" s="1"/>
  <c r="N49" i="26" s="1"/>
  <c r="AB49" i="26"/>
  <c r="E49" i="26" s="1"/>
  <c r="F49" i="26" s="1"/>
  <c r="AF48" i="26"/>
  <c r="X48" i="26" s="1"/>
  <c r="AE48" i="26"/>
  <c r="O48" i="26" s="1"/>
  <c r="P48" i="26" s="1"/>
  <c r="AD48" i="26"/>
  <c r="W48" i="26" s="1"/>
  <c r="AC48" i="26"/>
  <c r="M48" i="26" s="1"/>
  <c r="N48" i="26" s="1"/>
  <c r="AB48" i="26"/>
  <c r="E48" i="26" s="1"/>
  <c r="F48" i="26" s="1"/>
  <c r="AF47" i="26"/>
  <c r="X47" i="26" s="1"/>
  <c r="AE47" i="26"/>
  <c r="O47" i="26" s="1"/>
  <c r="P47" i="26" s="1"/>
  <c r="AD47" i="26"/>
  <c r="W47" i="26" s="1"/>
  <c r="AC47" i="26"/>
  <c r="M47" i="26" s="1"/>
  <c r="N47" i="26" s="1"/>
  <c r="AB47" i="26"/>
  <c r="E47" i="26" s="1"/>
  <c r="F47" i="26" s="1"/>
  <c r="AF46" i="26"/>
  <c r="X46" i="26" s="1"/>
  <c r="AE46" i="26"/>
  <c r="O46" i="26" s="1"/>
  <c r="P46" i="26" s="1"/>
  <c r="AD46" i="26"/>
  <c r="W46" i="26" s="1"/>
  <c r="AC46" i="26"/>
  <c r="M46" i="26" s="1"/>
  <c r="N46" i="26" s="1"/>
  <c r="AB46" i="26"/>
  <c r="E46" i="26" s="1"/>
  <c r="F46" i="26" s="1"/>
  <c r="AF45" i="26"/>
  <c r="X45" i="26" s="1"/>
  <c r="AE45" i="26"/>
  <c r="O45" i="26" s="1"/>
  <c r="P45" i="26" s="1"/>
  <c r="AD45" i="26"/>
  <c r="W45" i="26" s="1"/>
  <c r="AC45" i="26"/>
  <c r="M45" i="26" s="1"/>
  <c r="N45" i="26" s="1"/>
  <c r="AB45" i="26"/>
  <c r="E45" i="26" s="1"/>
  <c r="F45" i="26" s="1"/>
  <c r="AF44" i="26"/>
  <c r="X44" i="26" s="1"/>
  <c r="AE44" i="26"/>
  <c r="O44" i="26" s="1"/>
  <c r="P44" i="26" s="1"/>
  <c r="AD44" i="26"/>
  <c r="W44" i="26" s="1"/>
  <c r="AC44" i="26"/>
  <c r="M44" i="26" s="1"/>
  <c r="N44" i="26" s="1"/>
  <c r="AB44" i="26"/>
  <c r="E44" i="26" s="1"/>
  <c r="F44" i="26" s="1"/>
  <c r="AF43" i="26"/>
  <c r="X43" i="26" s="1"/>
  <c r="AE43" i="26"/>
  <c r="O43" i="26" s="1"/>
  <c r="P43" i="26" s="1"/>
  <c r="AD43" i="26"/>
  <c r="W43" i="26" s="1"/>
  <c r="AC43" i="26"/>
  <c r="M43" i="26" s="1"/>
  <c r="N43" i="26" s="1"/>
  <c r="AB43" i="26"/>
  <c r="E43" i="26" s="1"/>
  <c r="F43" i="26" s="1"/>
  <c r="AF42" i="26"/>
  <c r="X42" i="26" s="1"/>
  <c r="AE42" i="26"/>
  <c r="O42" i="26" s="1"/>
  <c r="P42" i="26" s="1"/>
  <c r="AD42" i="26"/>
  <c r="W42" i="26" s="1"/>
  <c r="AC42" i="26"/>
  <c r="M42" i="26" s="1"/>
  <c r="N42" i="26" s="1"/>
  <c r="AB42" i="26"/>
  <c r="E42" i="26" s="1"/>
  <c r="F42" i="26" s="1"/>
  <c r="AF41" i="26"/>
  <c r="X41" i="26" s="1"/>
  <c r="AE41" i="26"/>
  <c r="O41" i="26" s="1"/>
  <c r="P41" i="26" s="1"/>
  <c r="AD41" i="26"/>
  <c r="W41" i="26" s="1"/>
  <c r="AC41" i="26"/>
  <c r="M41" i="26" s="1"/>
  <c r="N41" i="26" s="1"/>
  <c r="AB41" i="26"/>
  <c r="E41" i="26" s="1"/>
  <c r="F41" i="26" s="1"/>
  <c r="AF40" i="26"/>
  <c r="X40" i="26" s="1"/>
  <c r="AE40" i="26"/>
  <c r="O40" i="26" s="1"/>
  <c r="P40" i="26" s="1"/>
  <c r="AD40" i="26"/>
  <c r="W40" i="26" s="1"/>
  <c r="AC40" i="26"/>
  <c r="M40" i="26" s="1"/>
  <c r="N40" i="26" s="1"/>
  <c r="AB40" i="26"/>
  <c r="E40" i="26" s="1"/>
  <c r="F40" i="26" s="1"/>
  <c r="AF39" i="26"/>
  <c r="X39" i="26" s="1"/>
  <c r="AE39" i="26"/>
  <c r="O39" i="26" s="1"/>
  <c r="P39" i="26" s="1"/>
  <c r="AD39" i="26"/>
  <c r="W39" i="26" s="1"/>
  <c r="AC39" i="26"/>
  <c r="M39" i="26" s="1"/>
  <c r="N39" i="26" s="1"/>
  <c r="AB39" i="26"/>
  <c r="E39" i="26" s="1"/>
  <c r="F39" i="26" s="1"/>
  <c r="AF38" i="26"/>
  <c r="X38" i="26" s="1"/>
  <c r="AE38" i="26"/>
  <c r="O38" i="26" s="1"/>
  <c r="P38" i="26" s="1"/>
  <c r="AD38" i="26"/>
  <c r="W38" i="26" s="1"/>
  <c r="AC38" i="26"/>
  <c r="M38" i="26" s="1"/>
  <c r="N38" i="26" s="1"/>
  <c r="AB38" i="26"/>
  <c r="E38" i="26" s="1"/>
  <c r="F38" i="26" s="1"/>
  <c r="AF37" i="26"/>
  <c r="X37" i="26" s="1"/>
  <c r="AE37" i="26"/>
  <c r="O37" i="26" s="1"/>
  <c r="P37" i="26" s="1"/>
  <c r="AD37" i="26"/>
  <c r="W37" i="26" s="1"/>
  <c r="AC37" i="26"/>
  <c r="M37" i="26" s="1"/>
  <c r="N37" i="26" s="1"/>
  <c r="AB37" i="26"/>
  <c r="E37" i="26" s="1"/>
  <c r="F37" i="26" s="1"/>
  <c r="AF36" i="26"/>
  <c r="X36" i="26" s="1"/>
  <c r="AE36" i="26"/>
  <c r="O36" i="26" s="1"/>
  <c r="P36" i="26" s="1"/>
  <c r="AD36" i="26"/>
  <c r="W36" i="26" s="1"/>
  <c r="AC36" i="26"/>
  <c r="M36" i="26" s="1"/>
  <c r="N36" i="26" s="1"/>
  <c r="AB36" i="26"/>
  <c r="E36" i="26" s="1"/>
  <c r="F36" i="26" s="1"/>
  <c r="AF35" i="26"/>
  <c r="X35" i="26" s="1"/>
  <c r="AE35" i="26"/>
  <c r="O35" i="26" s="1"/>
  <c r="P35" i="26" s="1"/>
  <c r="AD35" i="26"/>
  <c r="W35" i="26" s="1"/>
  <c r="AC35" i="26"/>
  <c r="M35" i="26" s="1"/>
  <c r="N35" i="26" s="1"/>
  <c r="AB35" i="26"/>
  <c r="E35" i="26" s="1"/>
  <c r="F35" i="26" s="1"/>
  <c r="AF34" i="26"/>
  <c r="X34" i="26" s="1"/>
  <c r="AE34" i="26"/>
  <c r="O34" i="26" s="1"/>
  <c r="P34" i="26" s="1"/>
  <c r="AD34" i="26"/>
  <c r="W34" i="26" s="1"/>
  <c r="AC34" i="26"/>
  <c r="M34" i="26" s="1"/>
  <c r="N34" i="26" s="1"/>
  <c r="AB34" i="26"/>
  <c r="E34" i="26" s="1"/>
  <c r="F34" i="26" s="1"/>
  <c r="AF33" i="26"/>
  <c r="X33" i="26" s="1"/>
  <c r="AE33" i="26"/>
  <c r="O33" i="26" s="1"/>
  <c r="P33" i="26" s="1"/>
  <c r="AD33" i="26"/>
  <c r="W33" i="26" s="1"/>
  <c r="AC33" i="26"/>
  <c r="M33" i="26" s="1"/>
  <c r="N33" i="26" s="1"/>
  <c r="AB33" i="26"/>
  <c r="E33" i="26" s="1"/>
  <c r="F33" i="26" s="1"/>
  <c r="AF32" i="26"/>
  <c r="X32" i="26" s="1"/>
  <c r="AE32" i="26"/>
  <c r="O32" i="26" s="1"/>
  <c r="P32" i="26" s="1"/>
  <c r="AD32" i="26"/>
  <c r="W32" i="26" s="1"/>
  <c r="AC32" i="26"/>
  <c r="M32" i="26" s="1"/>
  <c r="N32" i="26" s="1"/>
  <c r="AB32" i="26"/>
  <c r="E32" i="26" s="1"/>
  <c r="F32" i="26" s="1"/>
  <c r="AF31" i="26"/>
  <c r="X31" i="26" s="1"/>
  <c r="AE31" i="26"/>
  <c r="O31" i="26" s="1"/>
  <c r="P31" i="26" s="1"/>
  <c r="AD31" i="26"/>
  <c r="W31" i="26" s="1"/>
  <c r="AC31" i="26"/>
  <c r="M31" i="26" s="1"/>
  <c r="N31" i="26" s="1"/>
  <c r="AB31" i="26"/>
  <c r="E31" i="26" s="1"/>
  <c r="F31" i="26" s="1"/>
  <c r="AF30" i="26"/>
  <c r="X30" i="26" s="1"/>
  <c r="AE30" i="26"/>
  <c r="O30" i="26" s="1"/>
  <c r="P30" i="26" s="1"/>
  <c r="AD30" i="26"/>
  <c r="W30" i="26" s="1"/>
  <c r="AC30" i="26"/>
  <c r="M30" i="26" s="1"/>
  <c r="N30" i="26" s="1"/>
  <c r="AB30" i="26"/>
  <c r="E30" i="26" s="1"/>
  <c r="F30" i="26" s="1"/>
  <c r="AF29" i="26"/>
  <c r="X29" i="26" s="1"/>
  <c r="AE29" i="26"/>
  <c r="O29" i="26" s="1"/>
  <c r="P29" i="26" s="1"/>
  <c r="AD29" i="26"/>
  <c r="W29" i="26" s="1"/>
  <c r="AC29" i="26"/>
  <c r="M29" i="26" s="1"/>
  <c r="N29" i="26" s="1"/>
  <c r="AB29" i="26"/>
  <c r="E29" i="26" s="1"/>
  <c r="F29" i="26" s="1"/>
  <c r="AF28" i="26"/>
  <c r="X28" i="26" s="1"/>
  <c r="AE28" i="26"/>
  <c r="O28" i="26" s="1"/>
  <c r="P28" i="26" s="1"/>
  <c r="AD28" i="26"/>
  <c r="W28" i="26" s="1"/>
  <c r="AC28" i="26"/>
  <c r="M28" i="26" s="1"/>
  <c r="N28" i="26" s="1"/>
  <c r="AB28" i="26"/>
  <c r="E28" i="26" s="1"/>
  <c r="F28" i="26" s="1"/>
  <c r="AF27" i="26"/>
  <c r="X27" i="26" s="1"/>
  <c r="AE27" i="26"/>
  <c r="O27" i="26" s="1"/>
  <c r="P27" i="26" s="1"/>
  <c r="AD27" i="26"/>
  <c r="W27" i="26" s="1"/>
  <c r="AC27" i="26"/>
  <c r="M27" i="26" s="1"/>
  <c r="N27" i="26" s="1"/>
  <c r="AB27" i="26"/>
  <c r="E27" i="26" s="1"/>
  <c r="F27" i="26" s="1"/>
  <c r="AF26" i="26"/>
  <c r="X26" i="26" s="1"/>
  <c r="AE26" i="26"/>
  <c r="O26" i="26" s="1"/>
  <c r="P26" i="26" s="1"/>
  <c r="AD26" i="26"/>
  <c r="W26" i="26" s="1"/>
  <c r="AC26" i="26"/>
  <c r="M26" i="26" s="1"/>
  <c r="N26" i="26" s="1"/>
  <c r="AB26" i="26"/>
  <c r="E26" i="26" s="1"/>
  <c r="F26" i="26" s="1"/>
  <c r="AF25" i="26"/>
  <c r="X25" i="26" s="1"/>
  <c r="AE25" i="26"/>
  <c r="O25" i="26" s="1"/>
  <c r="P25" i="26" s="1"/>
  <c r="AD25" i="26"/>
  <c r="W25" i="26" s="1"/>
  <c r="AC25" i="26"/>
  <c r="M25" i="26" s="1"/>
  <c r="N25" i="26" s="1"/>
  <c r="AB25" i="26"/>
  <c r="E25" i="26" s="1"/>
  <c r="F25" i="26" s="1"/>
  <c r="AF24" i="26"/>
  <c r="X24" i="26" s="1"/>
  <c r="AE24" i="26"/>
  <c r="O24" i="26" s="1"/>
  <c r="P24" i="26" s="1"/>
  <c r="AD24" i="26"/>
  <c r="W24" i="26" s="1"/>
  <c r="AC24" i="26"/>
  <c r="M24" i="26" s="1"/>
  <c r="N24" i="26" s="1"/>
  <c r="AB24" i="26"/>
  <c r="E24" i="26" s="1"/>
  <c r="F24" i="26" s="1"/>
  <c r="AF23" i="26"/>
  <c r="X23" i="26" s="1"/>
  <c r="AE23" i="26"/>
  <c r="O23" i="26" s="1"/>
  <c r="P23" i="26" s="1"/>
  <c r="AD23" i="26"/>
  <c r="W23" i="26" s="1"/>
  <c r="AC23" i="26"/>
  <c r="M23" i="26" s="1"/>
  <c r="N23" i="26" s="1"/>
  <c r="AB23" i="26"/>
  <c r="E23" i="26" s="1"/>
  <c r="F23" i="26" s="1"/>
  <c r="AF22" i="26"/>
  <c r="X22" i="26" s="1"/>
  <c r="AE22" i="26"/>
  <c r="O22" i="26" s="1"/>
  <c r="P22" i="26" s="1"/>
  <c r="AD22" i="26"/>
  <c r="W22" i="26" s="1"/>
  <c r="AC22" i="26"/>
  <c r="M22" i="26" s="1"/>
  <c r="N22" i="26" s="1"/>
  <c r="AB22" i="26"/>
  <c r="E22" i="26" s="1"/>
  <c r="F22" i="26" s="1"/>
  <c r="AF21" i="26"/>
  <c r="X21" i="26" s="1"/>
  <c r="AE21" i="26"/>
  <c r="O21" i="26" s="1"/>
  <c r="P21" i="26" s="1"/>
  <c r="AD21" i="26"/>
  <c r="W21" i="26" s="1"/>
  <c r="AC21" i="26"/>
  <c r="M21" i="26" s="1"/>
  <c r="N21" i="26" s="1"/>
  <c r="AB21" i="26"/>
  <c r="E21" i="26" s="1"/>
  <c r="F21" i="26" s="1"/>
  <c r="AF20" i="26"/>
  <c r="X20" i="26" s="1"/>
  <c r="AE20" i="26"/>
  <c r="O20" i="26" s="1"/>
  <c r="P20" i="26" s="1"/>
  <c r="AD20" i="26"/>
  <c r="W20" i="26" s="1"/>
  <c r="AC20" i="26"/>
  <c r="M20" i="26" s="1"/>
  <c r="N20" i="26" s="1"/>
  <c r="AB20" i="26"/>
  <c r="E20" i="26" s="1"/>
  <c r="F20" i="26" s="1"/>
  <c r="AF19" i="26"/>
  <c r="X19" i="26" s="1"/>
  <c r="AE19" i="26"/>
  <c r="O19" i="26" s="1"/>
  <c r="P19" i="26" s="1"/>
  <c r="AD19" i="26"/>
  <c r="W19" i="26" s="1"/>
  <c r="AC19" i="26"/>
  <c r="M19" i="26" s="1"/>
  <c r="N19" i="26" s="1"/>
  <c r="AB19" i="26"/>
  <c r="E19" i="26" s="1"/>
  <c r="F19" i="26" s="1"/>
  <c r="AF18" i="26"/>
  <c r="X18" i="26" s="1"/>
  <c r="AE18" i="26"/>
  <c r="O18" i="26" s="1"/>
  <c r="P18" i="26" s="1"/>
  <c r="AD18" i="26"/>
  <c r="W18" i="26" s="1"/>
  <c r="AC18" i="26"/>
  <c r="M18" i="26" s="1"/>
  <c r="N18" i="26" s="1"/>
  <c r="AB18" i="26"/>
  <c r="E18" i="26" s="1"/>
  <c r="F18" i="26" s="1"/>
  <c r="AF17" i="26"/>
  <c r="X17" i="26" s="1"/>
  <c r="AE17" i="26"/>
  <c r="O17" i="26" s="1"/>
  <c r="P17" i="26" s="1"/>
  <c r="AD17" i="26"/>
  <c r="W17" i="26" s="1"/>
  <c r="AC17" i="26"/>
  <c r="M17" i="26" s="1"/>
  <c r="N17" i="26" s="1"/>
  <c r="AB17" i="26"/>
  <c r="E17" i="26" s="1"/>
  <c r="F17" i="26" s="1"/>
  <c r="AW16" i="26"/>
  <c r="AF16" i="26"/>
  <c r="X16" i="26" s="1"/>
  <c r="AE16" i="26"/>
  <c r="O16" i="26" s="1"/>
  <c r="P16" i="26" s="1"/>
  <c r="AD16" i="26"/>
  <c r="W16" i="26" s="1"/>
  <c r="AC16" i="26"/>
  <c r="M16" i="26" s="1"/>
  <c r="N16" i="26" s="1"/>
  <c r="AB16" i="26"/>
  <c r="E16" i="26" s="1"/>
  <c r="F16" i="26" s="1"/>
  <c r="AF15" i="26"/>
  <c r="X15" i="26" s="1"/>
  <c r="AE15" i="26"/>
  <c r="O15" i="26" s="1"/>
  <c r="P15" i="26" s="1"/>
  <c r="AD15" i="26"/>
  <c r="W15" i="26" s="1"/>
  <c r="AC15" i="26"/>
  <c r="M15" i="26" s="1"/>
  <c r="N15" i="26" s="1"/>
  <c r="AB15" i="26"/>
  <c r="E15" i="26" s="1"/>
  <c r="F15" i="26" s="1"/>
  <c r="AF14" i="26"/>
  <c r="X14" i="26" s="1"/>
  <c r="AE14" i="26"/>
  <c r="O14" i="26" s="1"/>
  <c r="P14" i="26" s="1"/>
  <c r="AD14" i="26"/>
  <c r="W14" i="26" s="1"/>
  <c r="AC14" i="26"/>
  <c r="M14" i="26" s="1"/>
  <c r="N14" i="26" s="1"/>
  <c r="AB14" i="26"/>
  <c r="E14" i="26" s="1"/>
  <c r="F14" i="26" s="1"/>
  <c r="AF13" i="26"/>
  <c r="X13" i="26" s="1"/>
  <c r="AE13" i="26"/>
  <c r="O13" i="26" s="1"/>
  <c r="P13" i="26" s="1"/>
  <c r="AD13" i="26"/>
  <c r="W13" i="26" s="1"/>
  <c r="AC13" i="26"/>
  <c r="M13" i="26" s="1"/>
  <c r="N13" i="26" s="1"/>
  <c r="AB13" i="26"/>
  <c r="E13" i="26" s="1"/>
  <c r="F13" i="26" s="1"/>
  <c r="AF12" i="26"/>
  <c r="X12" i="26" s="1"/>
  <c r="AE12" i="26"/>
  <c r="O12" i="26" s="1"/>
  <c r="P12" i="26" s="1"/>
  <c r="AD12" i="26"/>
  <c r="W12" i="26" s="1"/>
  <c r="AC12" i="26"/>
  <c r="M12" i="26" s="1"/>
  <c r="N12" i="26" s="1"/>
  <c r="AB12" i="26"/>
  <c r="E12" i="26" s="1"/>
  <c r="F12" i="26" s="1"/>
  <c r="BE11" i="26"/>
  <c r="BD11" i="26"/>
  <c r="BC11" i="26"/>
  <c r="BB11" i="26"/>
  <c r="AF11" i="26"/>
  <c r="X11" i="26" s="1"/>
  <c r="AE11" i="26"/>
  <c r="O11" i="26" s="1"/>
  <c r="P11" i="26" s="1"/>
  <c r="AD11" i="26"/>
  <c r="W11" i="26" s="1"/>
  <c r="AC11" i="26"/>
  <c r="M11" i="26" s="1"/>
  <c r="N11" i="26" s="1"/>
  <c r="AB11" i="26"/>
  <c r="E11" i="26" s="1"/>
  <c r="F11" i="26" s="1"/>
  <c r="AF10" i="26"/>
  <c r="X10" i="26" s="1"/>
  <c r="AE10" i="26"/>
  <c r="O10" i="26" s="1"/>
  <c r="P10" i="26" s="1"/>
  <c r="AD10" i="26"/>
  <c r="W10" i="26" s="1"/>
  <c r="AC10" i="26"/>
  <c r="M10" i="26" s="1"/>
  <c r="N10" i="26" s="1"/>
  <c r="AB10" i="26"/>
  <c r="E10" i="26" s="1"/>
  <c r="F10" i="26" s="1"/>
  <c r="AF9" i="26"/>
  <c r="X9" i="26" s="1"/>
  <c r="AE9" i="26"/>
  <c r="O9" i="26" s="1"/>
  <c r="P9" i="26" s="1"/>
  <c r="AD9" i="26"/>
  <c r="W9" i="26" s="1"/>
  <c r="AC9" i="26"/>
  <c r="M9" i="26" s="1"/>
  <c r="N9" i="26" s="1"/>
  <c r="AB9" i="26"/>
  <c r="E9" i="26" s="1"/>
  <c r="F9" i="26" s="1"/>
  <c r="BE8" i="26"/>
  <c r="BD8" i="26"/>
  <c r="BC8" i="26"/>
  <c r="BB8" i="26"/>
  <c r="AF8" i="26"/>
  <c r="X8" i="26" s="1"/>
  <c r="AE8" i="26"/>
  <c r="O8" i="26" s="1"/>
  <c r="P8" i="26" s="1"/>
  <c r="AD8" i="26"/>
  <c r="W8" i="26" s="1"/>
  <c r="AC8" i="26"/>
  <c r="M8" i="26" s="1"/>
  <c r="N8" i="26" s="1"/>
  <c r="AB8" i="26"/>
  <c r="E8" i="26" s="1"/>
  <c r="F8" i="26" s="1"/>
  <c r="AF7" i="26"/>
  <c r="X7" i="26" s="1"/>
  <c r="AE7" i="26"/>
  <c r="O7" i="26" s="1"/>
  <c r="P7" i="26" s="1"/>
  <c r="AD7" i="26"/>
  <c r="W7" i="26" s="1"/>
  <c r="AC7" i="26"/>
  <c r="M7" i="26" s="1"/>
  <c r="AB7" i="26"/>
  <c r="E7" i="26" s="1"/>
  <c r="AP6" i="26"/>
  <c r="AO6" i="26"/>
  <c r="AN6" i="26"/>
  <c r="AM6" i="26"/>
  <c r="AL6" i="26"/>
  <c r="BE5" i="26"/>
  <c r="BE9" i="26" s="1"/>
  <c r="BD5" i="26"/>
  <c r="BD6" i="26" s="1"/>
  <c r="BC5" i="26"/>
  <c r="BC6" i="26" s="1"/>
  <c r="BB5" i="26"/>
  <c r="BB6" i="26" s="1"/>
  <c r="AP4" i="26"/>
  <c r="AO4" i="26"/>
  <c r="AN4" i="26"/>
  <c r="AM4" i="26"/>
  <c r="AL4" i="26"/>
  <c r="AP3" i="26"/>
  <c r="AO3" i="26"/>
  <c r="AN3" i="26"/>
  <c r="AM3" i="26"/>
  <c r="AL3" i="26"/>
  <c r="AD75" i="25"/>
  <c r="AC75" i="25"/>
  <c r="AB75" i="25"/>
  <c r="AA75" i="25"/>
  <c r="AD74" i="25"/>
  <c r="AC74" i="25"/>
  <c r="AB74" i="25"/>
  <c r="AA74" i="25"/>
  <c r="AD73" i="25"/>
  <c r="AC73" i="25"/>
  <c r="AB73" i="25"/>
  <c r="AA73" i="25"/>
  <c r="AD72" i="25"/>
  <c r="AC72" i="25"/>
  <c r="AB72" i="25"/>
  <c r="AA72" i="25"/>
  <c r="AD71" i="25"/>
  <c r="AC71" i="25"/>
  <c r="AB71" i="25"/>
  <c r="AA71" i="25"/>
  <c r="AD70" i="25"/>
  <c r="AC70" i="25"/>
  <c r="AB70" i="25"/>
  <c r="AA70" i="25"/>
  <c r="AD69" i="25"/>
  <c r="AC69" i="25"/>
  <c r="AB69" i="25"/>
  <c r="AA69" i="25"/>
  <c r="AD68" i="25"/>
  <c r="AC68" i="25"/>
  <c r="AB68" i="25"/>
  <c r="AA68" i="25"/>
  <c r="AD67" i="25"/>
  <c r="AC67" i="25"/>
  <c r="AB67" i="25"/>
  <c r="AA67" i="25"/>
  <c r="AD66" i="25"/>
  <c r="AC66" i="25"/>
  <c r="AB66" i="25"/>
  <c r="AA66" i="25"/>
  <c r="AD65" i="25"/>
  <c r="AC65" i="25"/>
  <c r="AB65" i="25"/>
  <c r="AA65" i="25"/>
  <c r="AD64" i="25"/>
  <c r="AC64" i="25"/>
  <c r="AB64" i="25"/>
  <c r="AA64" i="25"/>
  <c r="AD63" i="25"/>
  <c r="AC63" i="25"/>
  <c r="AB63" i="25"/>
  <c r="AA63" i="25"/>
  <c r="AD62" i="25"/>
  <c r="AC62" i="25"/>
  <c r="AB62" i="25"/>
  <c r="AA62" i="25"/>
  <c r="AD61" i="25"/>
  <c r="AD76" i="25" s="1"/>
  <c r="AC61" i="25"/>
  <c r="AC76" i="25" s="1"/>
  <c r="AB61" i="25"/>
  <c r="AB76" i="25" s="1"/>
  <c r="AA61" i="25"/>
  <c r="AD58" i="25"/>
  <c r="AC58" i="25"/>
  <c r="AF56" i="25"/>
  <c r="X56" i="25" s="1"/>
  <c r="AE56" i="25"/>
  <c r="O56" i="25" s="1"/>
  <c r="P56" i="25" s="1"/>
  <c r="AD56" i="25"/>
  <c r="W56" i="25" s="1"/>
  <c r="AC56" i="25"/>
  <c r="M56" i="25" s="1"/>
  <c r="N56" i="25" s="1"/>
  <c r="AB56" i="25"/>
  <c r="E56" i="25" s="1"/>
  <c r="F56" i="25" s="1"/>
  <c r="AF55" i="25"/>
  <c r="X55" i="25" s="1"/>
  <c r="AE55" i="25"/>
  <c r="O55" i="25" s="1"/>
  <c r="P55" i="25" s="1"/>
  <c r="AD55" i="25"/>
  <c r="W55" i="25" s="1"/>
  <c r="AC55" i="25"/>
  <c r="M55" i="25" s="1"/>
  <c r="N55" i="25" s="1"/>
  <c r="AB55" i="25"/>
  <c r="E55" i="25" s="1"/>
  <c r="F55" i="25" s="1"/>
  <c r="AF54" i="25"/>
  <c r="X54" i="25" s="1"/>
  <c r="AE54" i="25"/>
  <c r="O54" i="25" s="1"/>
  <c r="P54" i="25" s="1"/>
  <c r="AD54" i="25"/>
  <c r="W54" i="25" s="1"/>
  <c r="AC54" i="25"/>
  <c r="M54" i="25" s="1"/>
  <c r="N54" i="25" s="1"/>
  <c r="AB54" i="25"/>
  <c r="E54" i="25" s="1"/>
  <c r="F54" i="25" s="1"/>
  <c r="AF53" i="25"/>
  <c r="X53" i="25" s="1"/>
  <c r="AE53" i="25"/>
  <c r="O53" i="25" s="1"/>
  <c r="P53" i="25" s="1"/>
  <c r="AD53" i="25"/>
  <c r="W53" i="25" s="1"/>
  <c r="AC53" i="25"/>
  <c r="M53" i="25" s="1"/>
  <c r="N53" i="25" s="1"/>
  <c r="AB53" i="25"/>
  <c r="E53" i="25" s="1"/>
  <c r="F53" i="25" s="1"/>
  <c r="AF52" i="25"/>
  <c r="X52" i="25" s="1"/>
  <c r="AE52" i="25"/>
  <c r="O52" i="25" s="1"/>
  <c r="P52" i="25" s="1"/>
  <c r="AD52" i="25"/>
  <c r="W52" i="25" s="1"/>
  <c r="AC52" i="25"/>
  <c r="M52" i="25" s="1"/>
  <c r="N52" i="25" s="1"/>
  <c r="AB52" i="25"/>
  <c r="E52" i="25" s="1"/>
  <c r="F52" i="25" s="1"/>
  <c r="AF51" i="25"/>
  <c r="X51" i="25" s="1"/>
  <c r="AE51" i="25"/>
  <c r="O51" i="25" s="1"/>
  <c r="P51" i="25" s="1"/>
  <c r="AD51" i="25"/>
  <c r="W51" i="25" s="1"/>
  <c r="AC51" i="25"/>
  <c r="M51" i="25" s="1"/>
  <c r="N51" i="25" s="1"/>
  <c r="AB51" i="25"/>
  <c r="E51" i="25" s="1"/>
  <c r="F51" i="25" s="1"/>
  <c r="AF50" i="25"/>
  <c r="X50" i="25" s="1"/>
  <c r="AE50" i="25"/>
  <c r="O50" i="25" s="1"/>
  <c r="P50" i="25" s="1"/>
  <c r="AD50" i="25"/>
  <c r="W50" i="25" s="1"/>
  <c r="AC50" i="25"/>
  <c r="M50" i="25" s="1"/>
  <c r="N50" i="25" s="1"/>
  <c r="AB50" i="25"/>
  <c r="E50" i="25" s="1"/>
  <c r="F50" i="25" s="1"/>
  <c r="AF49" i="25"/>
  <c r="X49" i="25" s="1"/>
  <c r="AE49" i="25"/>
  <c r="O49" i="25" s="1"/>
  <c r="P49" i="25" s="1"/>
  <c r="AD49" i="25"/>
  <c r="W49" i="25" s="1"/>
  <c r="AC49" i="25"/>
  <c r="M49" i="25" s="1"/>
  <c r="N49" i="25" s="1"/>
  <c r="AB49" i="25"/>
  <c r="E49" i="25" s="1"/>
  <c r="F49" i="25" s="1"/>
  <c r="AF48" i="25"/>
  <c r="X48" i="25" s="1"/>
  <c r="AE48" i="25"/>
  <c r="O48" i="25" s="1"/>
  <c r="P48" i="25" s="1"/>
  <c r="AD48" i="25"/>
  <c r="W48" i="25" s="1"/>
  <c r="AC48" i="25"/>
  <c r="M48" i="25" s="1"/>
  <c r="N48" i="25" s="1"/>
  <c r="AB48" i="25"/>
  <c r="E48" i="25" s="1"/>
  <c r="F48" i="25" s="1"/>
  <c r="AF47" i="25"/>
  <c r="X47" i="25" s="1"/>
  <c r="AE47" i="25"/>
  <c r="O47" i="25" s="1"/>
  <c r="P47" i="25" s="1"/>
  <c r="AD47" i="25"/>
  <c r="W47" i="25" s="1"/>
  <c r="AC47" i="25"/>
  <c r="M47" i="25" s="1"/>
  <c r="N47" i="25" s="1"/>
  <c r="AB47" i="25"/>
  <c r="E47" i="25" s="1"/>
  <c r="F47" i="25" s="1"/>
  <c r="AF46" i="25"/>
  <c r="X46" i="25" s="1"/>
  <c r="AE46" i="25"/>
  <c r="O46" i="25" s="1"/>
  <c r="P46" i="25" s="1"/>
  <c r="AD46" i="25"/>
  <c r="W46" i="25" s="1"/>
  <c r="AC46" i="25"/>
  <c r="M46" i="25" s="1"/>
  <c r="N46" i="25" s="1"/>
  <c r="AB46" i="25"/>
  <c r="E46" i="25" s="1"/>
  <c r="F46" i="25" s="1"/>
  <c r="AF45" i="25"/>
  <c r="X45" i="25" s="1"/>
  <c r="AE45" i="25"/>
  <c r="O45" i="25" s="1"/>
  <c r="P45" i="25" s="1"/>
  <c r="AD45" i="25"/>
  <c r="W45" i="25" s="1"/>
  <c r="AC45" i="25"/>
  <c r="M45" i="25" s="1"/>
  <c r="N45" i="25" s="1"/>
  <c r="AB45" i="25"/>
  <c r="E45" i="25" s="1"/>
  <c r="F45" i="25" s="1"/>
  <c r="AF44" i="25"/>
  <c r="X44" i="25" s="1"/>
  <c r="AE44" i="25"/>
  <c r="O44" i="25" s="1"/>
  <c r="P44" i="25" s="1"/>
  <c r="AD44" i="25"/>
  <c r="W44" i="25" s="1"/>
  <c r="AC44" i="25"/>
  <c r="M44" i="25" s="1"/>
  <c r="N44" i="25" s="1"/>
  <c r="AB44" i="25"/>
  <c r="E44" i="25" s="1"/>
  <c r="F44" i="25" s="1"/>
  <c r="AF43" i="25"/>
  <c r="X43" i="25" s="1"/>
  <c r="AE43" i="25"/>
  <c r="O43" i="25" s="1"/>
  <c r="P43" i="25" s="1"/>
  <c r="AD43" i="25"/>
  <c r="W43" i="25" s="1"/>
  <c r="AC43" i="25"/>
  <c r="M43" i="25" s="1"/>
  <c r="N43" i="25" s="1"/>
  <c r="AB43" i="25"/>
  <c r="E43" i="25" s="1"/>
  <c r="F43" i="25" s="1"/>
  <c r="AF42" i="25"/>
  <c r="X42" i="25" s="1"/>
  <c r="AE42" i="25"/>
  <c r="O42" i="25" s="1"/>
  <c r="P42" i="25" s="1"/>
  <c r="AD42" i="25"/>
  <c r="W42" i="25" s="1"/>
  <c r="AC42" i="25"/>
  <c r="M42" i="25" s="1"/>
  <c r="N42" i="25" s="1"/>
  <c r="AB42" i="25"/>
  <c r="E42" i="25" s="1"/>
  <c r="F42" i="25" s="1"/>
  <c r="AF41" i="25"/>
  <c r="X41" i="25" s="1"/>
  <c r="AE41" i="25"/>
  <c r="O41" i="25" s="1"/>
  <c r="P41" i="25" s="1"/>
  <c r="AD41" i="25"/>
  <c r="W41" i="25" s="1"/>
  <c r="AC41" i="25"/>
  <c r="M41" i="25" s="1"/>
  <c r="N41" i="25" s="1"/>
  <c r="AB41" i="25"/>
  <c r="E41" i="25" s="1"/>
  <c r="F41" i="25" s="1"/>
  <c r="AF40" i="25"/>
  <c r="X40" i="25" s="1"/>
  <c r="AE40" i="25"/>
  <c r="O40" i="25" s="1"/>
  <c r="P40" i="25" s="1"/>
  <c r="AD40" i="25"/>
  <c r="W40" i="25" s="1"/>
  <c r="AC40" i="25"/>
  <c r="M40" i="25" s="1"/>
  <c r="N40" i="25" s="1"/>
  <c r="AB40" i="25"/>
  <c r="E40" i="25" s="1"/>
  <c r="F40" i="25" s="1"/>
  <c r="AF39" i="25"/>
  <c r="X39" i="25" s="1"/>
  <c r="AE39" i="25"/>
  <c r="O39" i="25" s="1"/>
  <c r="P39" i="25" s="1"/>
  <c r="AD39" i="25"/>
  <c r="W39" i="25" s="1"/>
  <c r="AC39" i="25"/>
  <c r="M39" i="25" s="1"/>
  <c r="N39" i="25" s="1"/>
  <c r="AB39" i="25"/>
  <c r="E39" i="25" s="1"/>
  <c r="F39" i="25" s="1"/>
  <c r="AF38" i="25"/>
  <c r="X38" i="25" s="1"/>
  <c r="AE38" i="25"/>
  <c r="O38" i="25" s="1"/>
  <c r="P38" i="25" s="1"/>
  <c r="AD38" i="25"/>
  <c r="W38" i="25" s="1"/>
  <c r="AC38" i="25"/>
  <c r="M38" i="25" s="1"/>
  <c r="N38" i="25" s="1"/>
  <c r="AB38" i="25"/>
  <c r="E38" i="25" s="1"/>
  <c r="F38" i="25" s="1"/>
  <c r="AF37" i="25"/>
  <c r="X37" i="25" s="1"/>
  <c r="AE37" i="25"/>
  <c r="O37" i="25" s="1"/>
  <c r="P37" i="25" s="1"/>
  <c r="AD37" i="25"/>
  <c r="W37" i="25" s="1"/>
  <c r="AC37" i="25"/>
  <c r="M37" i="25" s="1"/>
  <c r="N37" i="25" s="1"/>
  <c r="AB37" i="25"/>
  <c r="E37" i="25" s="1"/>
  <c r="F37" i="25" s="1"/>
  <c r="AF36" i="25"/>
  <c r="X36" i="25" s="1"/>
  <c r="AE36" i="25"/>
  <c r="O36" i="25" s="1"/>
  <c r="P36" i="25" s="1"/>
  <c r="AD36" i="25"/>
  <c r="W36" i="25" s="1"/>
  <c r="AC36" i="25"/>
  <c r="M36" i="25" s="1"/>
  <c r="N36" i="25" s="1"/>
  <c r="AB36" i="25"/>
  <c r="E36" i="25" s="1"/>
  <c r="F36" i="25" s="1"/>
  <c r="AF35" i="25"/>
  <c r="X35" i="25" s="1"/>
  <c r="AE35" i="25"/>
  <c r="O35" i="25" s="1"/>
  <c r="P35" i="25" s="1"/>
  <c r="AD35" i="25"/>
  <c r="W35" i="25" s="1"/>
  <c r="AC35" i="25"/>
  <c r="M35" i="25" s="1"/>
  <c r="N35" i="25" s="1"/>
  <c r="AB35" i="25"/>
  <c r="E35" i="25" s="1"/>
  <c r="F35" i="25" s="1"/>
  <c r="AF34" i="25"/>
  <c r="X34" i="25" s="1"/>
  <c r="AE34" i="25"/>
  <c r="O34" i="25" s="1"/>
  <c r="P34" i="25" s="1"/>
  <c r="AD34" i="25"/>
  <c r="W34" i="25" s="1"/>
  <c r="AC34" i="25"/>
  <c r="M34" i="25" s="1"/>
  <c r="N34" i="25" s="1"/>
  <c r="AB34" i="25"/>
  <c r="E34" i="25" s="1"/>
  <c r="F34" i="25" s="1"/>
  <c r="AF33" i="25"/>
  <c r="X33" i="25" s="1"/>
  <c r="AE33" i="25"/>
  <c r="O33" i="25" s="1"/>
  <c r="P33" i="25" s="1"/>
  <c r="AD33" i="25"/>
  <c r="W33" i="25" s="1"/>
  <c r="AC33" i="25"/>
  <c r="M33" i="25" s="1"/>
  <c r="N33" i="25" s="1"/>
  <c r="AB33" i="25"/>
  <c r="E33" i="25" s="1"/>
  <c r="F33" i="25" s="1"/>
  <c r="AF32" i="25"/>
  <c r="X32" i="25" s="1"/>
  <c r="AE32" i="25"/>
  <c r="O32" i="25" s="1"/>
  <c r="P32" i="25" s="1"/>
  <c r="AD32" i="25"/>
  <c r="W32" i="25" s="1"/>
  <c r="AC32" i="25"/>
  <c r="M32" i="25" s="1"/>
  <c r="N32" i="25" s="1"/>
  <c r="AB32" i="25"/>
  <c r="E32" i="25" s="1"/>
  <c r="F32" i="25" s="1"/>
  <c r="AF31" i="25"/>
  <c r="X31" i="25" s="1"/>
  <c r="AE31" i="25"/>
  <c r="O31" i="25" s="1"/>
  <c r="P31" i="25" s="1"/>
  <c r="AD31" i="25"/>
  <c r="W31" i="25" s="1"/>
  <c r="AC31" i="25"/>
  <c r="M31" i="25" s="1"/>
  <c r="N31" i="25" s="1"/>
  <c r="AB31" i="25"/>
  <c r="E31" i="25" s="1"/>
  <c r="F31" i="25" s="1"/>
  <c r="AF30" i="25"/>
  <c r="X30" i="25" s="1"/>
  <c r="AE30" i="25"/>
  <c r="O30" i="25" s="1"/>
  <c r="P30" i="25" s="1"/>
  <c r="AD30" i="25"/>
  <c r="W30" i="25" s="1"/>
  <c r="AC30" i="25"/>
  <c r="M30" i="25" s="1"/>
  <c r="N30" i="25" s="1"/>
  <c r="AB30" i="25"/>
  <c r="E30" i="25" s="1"/>
  <c r="F30" i="25" s="1"/>
  <c r="AF29" i="25"/>
  <c r="X29" i="25" s="1"/>
  <c r="AE29" i="25"/>
  <c r="O29" i="25" s="1"/>
  <c r="P29" i="25" s="1"/>
  <c r="AD29" i="25"/>
  <c r="W29" i="25" s="1"/>
  <c r="AC29" i="25"/>
  <c r="M29" i="25" s="1"/>
  <c r="N29" i="25" s="1"/>
  <c r="AB29" i="25"/>
  <c r="E29" i="25" s="1"/>
  <c r="F29" i="25" s="1"/>
  <c r="AF28" i="25"/>
  <c r="X28" i="25" s="1"/>
  <c r="AE28" i="25"/>
  <c r="O28" i="25" s="1"/>
  <c r="P28" i="25" s="1"/>
  <c r="AD28" i="25"/>
  <c r="W28" i="25" s="1"/>
  <c r="AC28" i="25"/>
  <c r="M28" i="25" s="1"/>
  <c r="N28" i="25" s="1"/>
  <c r="AB28" i="25"/>
  <c r="E28" i="25" s="1"/>
  <c r="F28" i="25" s="1"/>
  <c r="AF27" i="25"/>
  <c r="X27" i="25" s="1"/>
  <c r="AE27" i="25"/>
  <c r="O27" i="25" s="1"/>
  <c r="P27" i="25" s="1"/>
  <c r="AD27" i="25"/>
  <c r="W27" i="25" s="1"/>
  <c r="AC27" i="25"/>
  <c r="M27" i="25" s="1"/>
  <c r="N27" i="25" s="1"/>
  <c r="AB27" i="25"/>
  <c r="E27" i="25" s="1"/>
  <c r="F27" i="25" s="1"/>
  <c r="AF26" i="25"/>
  <c r="X26" i="25" s="1"/>
  <c r="AE26" i="25"/>
  <c r="O26" i="25" s="1"/>
  <c r="P26" i="25" s="1"/>
  <c r="AD26" i="25"/>
  <c r="W26" i="25" s="1"/>
  <c r="AC26" i="25"/>
  <c r="M26" i="25" s="1"/>
  <c r="N26" i="25" s="1"/>
  <c r="AB26" i="25"/>
  <c r="E26" i="25" s="1"/>
  <c r="F26" i="25" s="1"/>
  <c r="AF25" i="25"/>
  <c r="X25" i="25" s="1"/>
  <c r="AE25" i="25"/>
  <c r="O25" i="25" s="1"/>
  <c r="P25" i="25" s="1"/>
  <c r="AD25" i="25"/>
  <c r="W25" i="25" s="1"/>
  <c r="AC25" i="25"/>
  <c r="M25" i="25" s="1"/>
  <c r="N25" i="25" s="1"/>
  <c r="AB25" i="25"/>
  <c r="E25" i="25" s="1"/>
  <c r="F25" i="25" s="1"/>
  <c r="AF24" i="25"/>
  <c r="X24" i="25" s="1"/>
  <c r="AE24" i="25"/>
  <c r="O24" i="25" s="1"/>
  <c r="P24" i="25" s="1"/>
  <c r="AD24" i="25"/>
  <c r="W24" i="25" s="1"/>
  <c r="AC24" i="25"/>
  <c r="M24" i="25" s="1"/>
  <c r="N24" i="25" s="1"/>
  <c r="AB24" i="25"/>
  <c r="E24" i="25" s="1"/>
  <c r="F24" i="25" s="1"/>
  <c r="AF23" i="25"/>
  <c r="X23" i="25" s="1"/>
  <c r="AE23" i="25"/>
  <c r="O23" i="25" s="1"/>
  <c r="P23" i="25" s="1"/>
  <c r="AD23" i="25"/>
  <c r="W23" i="25" s="1"/>
  <c r="AC23" i="25"/>
  <c r="M23" i="25" s="1"/>
  <c r="N23" i="25" s="1"/>
  <c r="AB23" i="25"/>
  <c r="E23" i="25" s="1"/>
  <c r="F23" i="25" s="1"/>
  <c r="AF22" i="25"/>
  <c r="X22" i="25" s="1"/>
  <c r="AE22" i="25"/>
  <c r="O22" i="25" s="1"/>
  <c r="P22" i="25" s="1"/>
  <c r="AD22" i="25"/>
  <c r="W22" i="25" s="1"/>
  <c r="AC22" i="25"/>
  <c r="M22" i="25" s="1"/>
  <c r="N22" i="25" s="1"/>
  <c r="AB22" i="25"/>
  <c r="E22" i="25" s="1"/>
  <c r="F22" i="25" s="1"/>
  <c r="AF21" i="25"/>
  <c r="X21" i="25" s="1"/>
  <c r="AE21" i="25"/>
  <c r="O21" i="25" s="1"/>
  <c r="P21" i="25" s="1"/>
  <c r="AD21" i="25"/>
  <c r="W21" i="25" s="1"/>
  <c r="AC21" i="25"/>
  <c r="M21" i="25" s="1"/>
  <c r="N21" i="25" s="1"/>
  <c r="AB21" i="25"/>
  <c r="E21" i="25" s="1"/>
  <c r="F21" i="25" s="1"/>
  <c r="AF20" i="25"/>
  <c r="X20" i="25" s="1"/>
  <c r="AE20" i="25"/>
  <c r="O20" i="25" s="1"/>
  <c r="P20" i="25" s="1"/>
  <c r="AD20" i="25"/>
  <c r="W20" i="25" s="1"/>
  <c r="AC20" i="25"/>
  <c r="M20" i="25" s="1"/>
  <c r="N20" i="25" s="1"/>
  <c r="AB20" i="25"/>
  <c r="E20" i="25" s="1"/>
  <c r="F20" i="25" s="1"/>
  <c r="AF19" i="25"/>
  <c r="X19" i="25" s="1"/>
  <c r="AE19" i="25"/>
  <c r="O19" i="25" s="1"/>
  <c r="P19" i="25" s="1"/>
  <c r="AD19" i="25"/>
  <c r="W19" i="25" s="1"/>
  <c r="AC19" i="25"/>
  <c r="M19" i="25" s="1"/>
  <c r="N19" i="25" s="1"/>
  <c r="AB19" i="25"/>
  <c r="E19" i="25" s="1"/>
  <c r="F19" i="25" s="1"/>
  <c r="AF18" i="25"/>
  <c r="X18" i="25" s="1"/>
  <c r="AE18" i="25"/>
  <c r="O18" i="25" s="1"/>
  <c r="P18" i="25" s="1"/>
  <c r="AD18" i="25"/>
  <c r="W18" i="25" s="1"/>
  <c r="AC18" i="25"/>
  <c r="M18" i="25" s="1"/>
  <c r="N18" i="25" s="1"/>
  <c r="AB18" i="25"/>
  <c r="E18" i="25" s="1"/>
  <c r="F18" i="25" s="1"/>
  <c r="AF17" i="25"/>
  <c r="X17" i="25" s="1"/>
  <c r="AE17" i="25"/>
  <c r="O17" i="25" s="1"/>
  <c r="P17" i="25" s="1"/>
  <c r="AD17" i="25"/>
  <c r="W17" i="25" s="1"/>
  <c r="AC17" i="25"/>
  <c r="M17" i="25" s="1"/>
  <c r="N17" i="25" s="1"/>
  <c r="AB17" i="25"/>
  <c r="E17" i="25" s="1"/>
  <c r="F17" i="25" s="1"/>
  <c r="AW16" i="25"/>
  <c r="AF16" i="25"/>
  <c r="X16" i="25" s="1"/>
  <c r="AE16" i="25"/>
  <c r="O16" i="25" s="1"/>
  <c r="P16" i="25" s="1"/>
  <c r="AD16" i="25"/>
  <c r="W16" i="25" s="1"/>
  <c r="AC16" i="25"/>
  <c r="M16" i="25" s="1"/>
  <c r="N16" i="25" s="1"/>
  <c r="AB16" i="25"/>
  <c r="E16" i="25" s="1"/>
  <c r="F16" i="25" s="1"/>
  <c r="AF15" i="25"/>
  <c r="X15" i="25" s="1"/>
  <c r="AE15" i="25"/>
  <c r="O15" i="25" s="1"/>
  <c r="P15" i="25" s="1"/>
  <c r="AD15" i="25"/>
  <c r="W15" i="25" s="1"/>
  <c r="AC15" i="25"/>
  <c r="M15" i="25" s="1"/>
  <c r="N15" i="25" s="1"/>
  <c r="AB15" i="25"/>
  <c r="E15" i="25" s="1"/>
  <c r="F15" i="25" s="1"/>
  <c r="AF14" i="25"/>
  <c r="X14" i="25" s="1"/>
  <c r="AE14" i="25"/>
  <c r="O14" i="25" s="1"/>
  <c r="P14" i="25" s="1"/>
  <c r="AD14" i="25"/>
  <c r="W14" i="25" s="1"/>
  <c r="AC14" i="25"/>
  <c r="M14" i="25" s="1"/>
  <c r="N14" i="25" s="1"/>
  <c r="AB14" i="25"/>
  <c r="E14" i="25" s="1"/>
  <c r="F14" i="25" s="1"/>
  <c r="AF13" i="25"/>
  <c r="X13" i="25" s="1"/>
  <c r="AE13" i="25"/>
  <c r="O13" i="25" s="1"/>
  <c r="P13" i="25" s="1"/>
  <c r="AD13" i="25"/>
  <c r="W13" i="25" s="1"/>
  <c r="AC13" i="25"/>
  <c r="M13" i="25" s="1"/>
  <c r="N13" i="25" s="1"/>
  <c r="AB13" i="25"/>
  <c r="E13" i="25" s="1"/>
  <c r="F13" i="25" s="1"/>
  <c r="AF12" i="25"/>
  <c r="X12" i="25" s="1"/>
  <c r="AE12" i="25"/>
  <c r="O12" i="25" s="1"/>
  <c r="P12" i="25" s="1"/>
  <c r="AD12" i="25"/>
  <c r="W12" i="25" s="1"/>
  <c r="AC12" i="25"/>
  <c r="M12" i="25" s="1"/>
  <c r="N12" i="25" s="1"/>
  <c r="AB12" i="25"/>
  <c r="E12" i="25" s="1"/>
  <c r="F12" i="25" s="1"/>
  <c r="BE11" i="25"/>
  <c r="BD11" i="25"/>
  <c r="BC11" i="25"/>
  <c r="BB11" i="25"/>
  <c r="AF11" i="25"/>
  <c r="X11" i="25" s="1"/>
  <c r="AE11" i="25"/>
  <c r="O11" i="25" s="1"/>
  <c r="P11" i="25" s="1"/>
  <c r="AD11" i="25"/>
  <c r="W11" i="25" s="1"/>
  <c r="AC11" i="25"/>
  <c r="M11" i="25" s="1"/>
  <c r="N11" i="25" s="1"/>
  <c r="AB11" i="25"/>
  <c r="E11" i="25" s="1"/>
  <c r="F11" i="25" s="1"/>
  <c r="AF10" i="25"/>
  <c r="X10" i="25" s="1"/>
  <c r="AE10" i="25"/>
  <c r="O10" i="25" s="1"/>
  <c r="P10" i="25" s="1"/>
  <c r="AD10" i="25"/>
  <c r="W10" i="25" s="1"/>
  <c r="AC10" i="25"/>
  <c r="M10" i="25" s="1"/>
  <c r="N10" i="25" s="1"/>
  <c r="AB10" i="25"/>
  <c r="E10" i="25" s="1"/>
  <c r="F10" i="25" s="1"/>
  <c r="AF9" i="25"/>
  <c r="X9" i="25" s="1"/>
  <c r="AE9" i="25"/>
  <c r="O9" i="25" s="1"/>
  <c r="P9" i="25" s="1"/>
  <c r="AD9" i="25"/>
  <c r="W9" i="25" s="1"/>
  <c r="AC9" i="25"/>
  <c r="M9" i="25" s="1"/>
  <c r="N9" i="25" s="1"/>
  <c r="AB9" i="25"/>
  <c r="E9" i="25" s="1"/>
  <c r="F9" i="25" s="1"/>
  <c r="BE8" i="25"/>
  <c r="BD8" i="25"/>
  <c r="BC8" i="25"/>
  <c r="BB8" i="25"/>
  <c r="AF8" i="25"/>
  <c r="X8" i="25" s="1"/>
  <c r="AE8" i="25"/>
  <c r="O8" i="25" s="1"/>
  <c r="P8" i="25" s="1"/>
  <c r="AD8" i="25"/>
  <c r="W8" i="25" s="1"/>
  <c r="AC8" i="25"/>
  <c r="M8" i="25" s="1"/>
  <c r="N8" i="25" s="1"/>
  <c r="AB8" i="25"/>
  <c r="E8" i="25" s="1"/>
  <c r="F8" i="25" s="1"/>
  <c r="AF7" i="25"/>
  <c r="X7" i="25" s="1"/>
  <c r="AE7" i="25"/>
  <c r="O7" i="25" s="1"/>
  <c r="P7" i="25" s="1"/>
  <c r="AD7" i="25"/>
  <c r="W7" i="25" s="1"/>
  <c r="AC7" i="25"/>
  <c r="M7" i="25" s="1"/>
  <c r="AB7" i="25"/>
  <c r="E7" i="25" s="1"/>
  <c r="AP6" i="25"/>
  <c r="AO6" i="25"/>
  <c r="AN6" i="25"/>
  <c r="AM6" i="25"/>
  <c r="AL6" i="25"/>
  <c r="BE5" i="25"/>
  <c r="BE9" i="25" s="1"/>
  <c r="BD5" i="25"/>
  <c r="BD9" i="25" s="1"/>
  <c r="BC5" i="25"/>
  <c r="BC6" i="25" s="1"/>
  <c r="BB5" i="25"/>
  <c r="BB6" i="25" s="1"/>
  <c r="AP4" i="25"/>
  <c r="AO4" i="25"/>
  <c r="AN4" i="25"/>
  <c r="AM4" i="25"/>
  <c r="AL4" i="25"/>
  <c r="AP3" i="25"/>
  <c r="AO3" i="25"/>
  <c r="AN3" i="25"/>
  <c r="AM3" i="25"/>
  <c r="AL3" i="25"/>
  <c r="AD75" i="24"/>
  <c r="AC75" i="24"/>
  <c r="AB75" i="24"/>
  <c r="AA75" i="24"/>
  <c r="AD74" i="24"/>
  <c r="AC74" i="24"/>
  <c r="AB74" i="24"/>
  <c r="AA74" i="24"/>
  <c r="AD73" i="24"/>
  <c r="AC73" i="24"/>
  <c r="AB73" i="24"/>
  <c r="AA73" i="24"/>
  <c r="AD72" i="24"/>
  <c r="AC72" i="24"/>
  <c r="AB72" i="24"/>
  <c r="AA72" i="24"/>
  <c r="AD71" i="24"/>
  <c r="AC71" i="24"/>
  <c r="AB71" i="24"/>
  <c r="AA71" i="24"/>
  <c r="AD70" i="24"/>
  <c r="AC70" i="24"/>
  <c r="AB70" i="24"/>
  <c r="AA70" i="24"/>
  <c r="AD69" i="24"/>
  <c r="AC69" i="24"/>
  <c r="AB69" i="24"/>
  <c r="AA69" i="24"/>
  <c r="AD68" i="24"/>
  <c r="AC68" i="24"/>
  <c r="AB68" i="24"/>
  <c r="AA68" i="24"/>
  <c r="AD67" i="24"/>
  <c r="AC67" i="24"/>
  <c r="AB67" i="24"/>
  <c r="AA67" i="24"/>
  <c r="AD66" i="24"/>
  <c r="AC66" i="24"/>
  <c r="AB66" i="24"/>
  <c r="AA66" i="24"/>
  <c r="AD65" i="24"/>
  <c r="AC65" i="24"/>
  <c r="AB65" i="24"/>
  <c r="AA65" i="24"/>
  <c r="AD64" i="24"/>
  <c r="AC64" i="24"/>
  <c r="AB64" i="24"/>
  <c r="AA64" i="24"/>
  <c r="AD63" i="24"/>
  <c r="AC63" i="24"/>
  <c r="AB63" i="24"/>
  <c r="AA63" i="24"/>
  <c r="AD62" i="24"/>
  <c r="AC62" i="24"/>
  <c r="AB62" i="24"/>
  <c r="AA62" i="24"/>
  <c r="AD61" i="24"/>
  <c r="AD76" i="24" s="1"/>
  <c r="AC61" i="24"/>
  <c r="AC76" i="24" s="1"/>
  <c r="AB61" i="24"/>
  <c r="AB76" i="24" s="1"/>
  <c r="AA61" i="24"/>
  <c r="AD58" i="24"/>
  <c r="AC58" i="24"/>
  <c r="AF56" i="24"/>
  <c r="X56" i="24" s="1"/>
  <c r="AE56" i="24"/>
  <c r="O56" i="24" s="1"/>
  <c r="P56" i="24" s="1"/>
  <c r="AD56" i="24"/>
  <c r="W56" i="24" s="1"/>
  <c r="AC56" i="24"/>
  <c r="M56" i="24" s="1"/>
  <c r="N56" i="24" s="1"/>
  <c r="AB56" i="24"/>
  <c r="E56" i="24" s="1"/>
  <c r="F56" i="24" s="1"/>
  <c r="AF55" i="24"/>
  <c r="X55" i="24" s="1"/>
  <c r="AE55" i="24"/>
  <c r="O55" i="24" s="1"/>
  <c r="P55" i="24" s="1"/>
  <c r="AD55" i="24"/>
  <c r="W55" i="24" s="1"/>
  <c r="AC55" i="24"/>
  <c r="M55" i="24" s="1"/>
  <c r="N55" i="24" s="1"/>
  <c r="AB55" i="24"/>
  <c r="E55" i="24" s="1"/>
  <c r="F55" i="24" s="1"/>
  <c r="AF54" i="24"/>
  <c r="X54" i="24" s="1"/>
  <c r="AE54" i="24"/>
  <c r="O54" i="24" s="1"/>
  <c r="P54" i="24" s="1"/>
  <c r="AD54" i="24"/>
  <c r="W54" i="24" s="1"/>
  <c r="AC54" i="24"/>
  <c r="M54" i="24" s="1"/>
  <c r="N54" i="24" s="1"/>
  <c r="AB54" i="24"/>
  <c r="E54" i="24" s="1"/>
  <c r="F54" i="24" s="1"/>
  <c r="AF53" i="24"/>
  <c r="X53" i="24" s="1"/>
  <c r="AE53" i="24"/>
  <c r="O53" i="24" s="1"/>
  <c r="P53" i="24" s="1"/>
  <c r="AD53" i="24"/>
  <c r="W53" i="24" s="1"/>
  <c r="AC53" i="24"/>
  <c r="M53" i="24" s="1"/>
  <c r="N53" i="24" s="1"/>
  <c r="AB53" i="24"/>
  <c r="E53" i="24" s="1"/>
  <c r="F53" i="24" s="1"/>
  <c r="AF52" i="24"/>
  <c r="X52" i="24" s="1"/>
  <c r="AE52" i="24"/>
  <c r="O52" i="24" s="1"/>
  <c r="P52" i="24" s="1"/>
  <c r="AD52" i="24"/>
  <c r="W52" i="24" s="1"/>
  <c r="AC52" i="24"/>
  <c r="M52" i="24" s="1"/>
  <c r="N52" i="24" s="1"/>
  <c r="AB52" i="24"/>
  <c r="E52" i="24" s="1"/>
  <c r="F52" i="24" s="1"/>
  <c r="AF51" i="24"/>
  <c r="X51" i="24" s="1"/>
  <c r="AE51" i="24"/>
  <c r="O51" i="24" s="1"/>
  <c r="P51" i="24" s="1"/>
  <c r="AD51" i="24"/>
  <c r="W51" i="24" s="1"/>
  <c r="AC51" i="24"/>
  <c r="M51" i="24" s="1"/>
  <c r="N51" i="24" s="1"/>
  <c r="AB51" i="24"/>
  <c r="E51" i="24" s="1"/>
  <c r="F51" i="24" s="1"/>
  <c r="AF50" i="24"/>
  <c r="X50" i="24" s="1"/>
  <c r="AE50" i="24"/>
  <c r="O50" i="24" s="1"/>
  <c r="P50" i="24" s="1"/>
  <c r="AD50" i="24"/>
  <c r="W50" i="24" s="1"/>
  <c r="AC50" i="24"/>
  <c r="M50" i="24" s="1"/>
  <c r="N50" i="24" s="1"/>
  <c r="AB50" i="24"/>
  <c r="E50" i="24" s="1"/>
  <c r="F50" i="24" s="1"/>
  <c r="AF49" i="24"/>
  <c r="X49" i="24" s="1"/>
  <c r="AE49" i="24"/>
  <c r="O49" i="24" s="1"/>
  <c r="P49" i="24" s="1"/>
  <c r="AD49" i="24"/>
  <c r="W49" i="24" s="1"/>
  <c r="AC49" i="24"/>
  <c r="M49" i="24" s="1"/>
  <c r="N49" i="24" s="1"/>
  <c r="AB49" i="24"/>
  <c r="E49" i="24" s="1"/>
  <c r="F49" i="24" s="1"/>
  <c r="AF48" i="24"/>
  <c r="X48" i="24" s="1"/>
  <c r="AE48" i="24"/>
  <c r="O48" i="24" s="1"/>
  <c r="P48" i="24" s="1"/>
  <c r="AD48" i="24"/>
  <c r="W48" i="24" s="1"/>
  <c r="AC48" i="24"/>
  <c r="M48" i="24" s="1"/>
  <c r="N48" i="24" s="1"/>
  <c r="AB48" i="24"/>
  <c r="E48" i="24" s="1"/>
  <c r="F48" i="24" s="1"/>
  <c r="AF47" i="24"/>
  <c r="X47" i="24" s="1"/>
  <c r="AE47" i="24"/>
  <c r="O47" i="24" s="1"/>
  <c r="P47" i="24" s="1"/>
  <c r="AD47" i="24"/>
  <c r="W47" i="24" s="1"/>
  <c r="AC47" i="24"/>
  <c r="M47" i="24" s="1"/>
  <c r="N47" i="24" s="1"/>
  <c r="AB47" i="24"/>
  <c r="E47" i="24" s="1"/>
  <c r="F47" i="24" s="1"/>
  <c r="AF46" i="24"/>
  <c r="X46" i="24" s="1"/>
  <c r="AE46" i="24"/>
  <c r="O46" i="24" s="1"/>
  <c r="P46" i="24" s="1"/>
  <c r="AD46" i="24"/>
  <c r="W46" i="24" s="1"/>
  <c r="AC46" i="24"/>
  <c r="M46" i="24" s="1"/>
  <c r="N46" i="24" s="1"/>
  <c r="AB46" i="24"/>
  <c r="E46" i="24" s="1"/>
  <c r="F46" i="24" s="1"/>
  <c r="AF45" i="24"/>
  <c r="X45" i="24" s="1"/>
  <c r="AE45" i="24"/>
  <c r="O45" i="24" s="1"/>
  <c r="P45" i="24" s="1"/>
  <c r="AD45" i="24"/>
  <c r="W45" i="24" s="1"/>
  <c r="AC45" i="24"/>
  <c r="M45" i="24" s="1"/>
  <c r="N45" i="24" s="1"/>
  <c r="AB45" i="24"/>
  <c r="E45" i="24" s="1"/>
  <c r="F45" i="24" s="1"/>
  <c r="AF44" i="24"/>
  <c r="X44" i="24" s="1"/>
  <c r="AE44" i="24"/>
  <c r="O44" i="24" s="1"/>
  <c r="P44" i="24" s="1"/>
  <c r="AD44" i="24"/>
  <c r="W44" i="24" s="1"/>
  <c r="AC44" i="24"/>
  <c r="M44" i="24" s="1"/>
  <c r="N44" i="24" s="1"/>
  <c r="AB44" i="24"/>
  <c r="E44" i="24" s="1"/>
  <c r="F44" i="24" s="1"/>
  <c r="AF43" i="24"/>
  <c r="X43" i="24" s="1"/>
  <c r="AE43" i="24"/>
  <c r="O43" i="24" s="1"/>
  <c r="P43" i="24" s="1"/>
  <c r="AD43" i="24"/>
  <c r="W43" i="24" s="1"/>
  <c r="AC43" i="24"/>
  <c r="M43" i="24" s="1"/>
  <c r="N43" i="24" s="1"/>
  <c r="AB43" i="24"/>
  <c r="E43" i="24" s="1"/>
  <c r="F43" i="24" s="1"/>
  <c r="AF42" i="24"/>
  <c r="X42" i="24" s="1"/>
  <c r="AE42" i="24"/>
  <c r="O42" i="24" s="1"/>
  <c r="P42" i="24" s="1"/>
  <c r="AD42" i="24"/>
  <c r="W42" i="24" s="1"/>
  <c r="AC42" i="24"/>
  <c r="M42" i="24" s="1"/>
  <c r="N42" i="24" s="1"/>
  <c r="AB42" i="24"/>
  <c r="E42" i="24" s="1"/>
  <c r="F42" i="24" s="1"/>
  <c r="AF41" i="24"/>
  <c r="X41" i="24" s="1"/>
  <c r="AE41" i="24"/>
  <c r="O41" i="24" s="1"/>
  <c r="P41" i="24" s="1"/>
  <c r="AD41" i="24"/>
  <c r="W41" i="24" s="1"/>
  <c r="AC41" i="24"/>
  <c r="M41" i="24" s="1"/>
  <c r="N41" i="24" s="1"/>
  <c r="AB41" i="24"/>
  <c r="E41" i="24" s="1"/>
  <c r="F41" i="24" s="1"/>
  <c r="AF40" i="24"/>
  <c r="X40" i="24" s="1"/>
  <c r="AE40" i="24"/>
  <c r="O40" i="24" s="1"/>
  <c r="P40" i="24" s="1"/>
  <c r="AD40" i="24"/>
  <c r="W40" i="24" s="1"/>
  <c r="AC40" i="24"/>
  <c r="M40" i="24" s="1"/>
  <c r="N40" i="24" s="1"/>
  <c r="AB40" i="24"/>
  <c r="E40" i="24" s="1"/>
  <c r="F40" i="24" s="1"/>
  <c r="AF39" i="24"/>
  <c r="X39" i="24" s="1"/>
  <c r="AE39" i="24"/>
  <c r="O39" i="24" s="1"/>
  <c r="P39" i="24" s="1"/>
  <c r="AD39" i="24"/>
  <c r="W39" i="24" s="1"/>
  <c r="AC39" i="24"/>
  <c r="M39" i="24" s="1"/>
  <c r="N39" i="24" s="1"/>
  <c r="AB39" i="24"/>
  <c r="E39" i="24" s="1"/>
  <c r="F39" i="24" s="1"/>
  <c r="AF38" i="24"/>
  <c r="X38" i="24" s="1"/>
  <c r="AE38" i="24"/>
  <c r="O38" i="24" s="1"/>
  <c r="P38" i="24" s="1"/>
  <c r="AD38" i="24"/>
  <c r="W38" i="24" s="1"/>
  <c r="AC38" i="24"/>
  <c r="M38" i="24" s="1"/>
  <c r="N38" i="24" s="1"/>
  <c r="AB38" i="24"/>
  <c r="E38" i="24" s="1"/>
  <c r="F38" i="24" s="1"/>
  <c r="AF37" i="24"/>
  <c r="X37" i="24" s="1"/>
  <c r="AE37" i="24"/>
  <c r="O37" i="24" s="1"/>
  <c r="P37" i="24" s="1"/>
  <c r="AD37" i="24"/>
  <c r="W37" i="24" s="1"/>
  <c r="AC37" i="24"/>
  <c r="M37" i="24" s="1"/>
  <c r="N37" i="24" s="1"/>
  <c r="AB37" i="24"/>
  <c r="E37" i="24" s="1"/>
  <c r="F37" i="24" s="1"/>
  <c r="AF36" i="24"/>
  <c r="X36" i="24" s="1"/>
  <c r="AE36" i="24"/>
  <c r="O36" i="24" s="1"/>
  <c r="P36" i="24" s="1"/>
  <c r="AD36" i="24"/>
  <c r="W36" i="24" s="1"/>
  <c r="AC36" i="24"/>
  <c r="M36" i="24" s="1"/>
  <c r="N36" i="24" s="1"/>
  <c r="AB36" i="24"/>
  <c r="E36" i="24" s="1"/>
  <c r="F36" i="24" s="1"/>
  <c r="AF35" i="24"/>
  <c r="X35" i="24" s="1"/>
  <c r="AE35" i="24"/>
  <c r="O35" i="24" s="1"/>
  <c r="P35" i="24" s="1"/>
  <c r="AD35" i="24"/>
  <c r="W35" i="24" s="1"/>
  <c r="AC35" i="24"/>
  <c r="M35" i="24" s="1"/>
  <c r="N35" i="24" s="1"/>
  <c r="AB35" i="24"/>
  <c r="E35" i="24" s="1"/>
  <c r="F35" i="24" s="1"/>
  <c r="AF34" i="24"/>
  <c r="X34" i="24" s="1"/>
  <c r="AE34" i="24"/>
  <c r="O34" i="24" s="1"/>
  <c r="P34" i="24" s="1"/>
  <c r="AD34" i="24"/>
  <c r="W34" i="24" s="1"/>
  <c r="AC34" i="24"/>
  <c r="M34" i="24" s="1"/>
  <c r="N34" i="24" s="1"/>
  <c r="AB34" i="24"/>
  <c r="E34" i="24" s="1"/>
  <c r="F34" i="24" s="1"/>
  <c r="AF33" i="24"/>
  <c r="X33" i="24" s="1"/>
  <c r="AE33" i="24"/>
  <c r="O33" i="24" s="1"/>
  <c r="P33" i="24" s="1"/>
  <c r="AD33" i="24"/>
  <c r="W33" i="24" s="1"/>
  <c r="AC33" i="24"/>
  <c r="M33" i="24" s="1"/>
  <c r="N33" i="24" s="1"/>
  <c r="AB33" i="24"/>
  <c r="E33" i="24" s="1"/>
  <c r="F33" i="24" s="1"/>
  <c r="AF32" i="24"/>
  <c r="X32" i="24" s="1"/>
  <c r="AE32" i="24"/>
  <c r="O32" i="24" s="1"/>
  <c r="P32" i="24" s="1"/>
  <c r="AD32" i="24"/>
  <c r="W32" i="24" s="1"/>
  <c r="AC32" i="24"/>
  <c r="M32" i="24" s="1"/>
  <c r="N32" i="24" s="1"/>
  <c r="AB32" i="24"/>
  <c r="E32" i="24" s="1"/>
  <c r="F32" i="24" s="1"/>
  <c r="AF31" i="24"/>
  <c r="X31" i="24" s="1"/>
  <c r="AE31" i="24"/>
  <c r="O31" i="24" s="1"/>
  <c r="P31" i="24" s="1"/>
  <c r="AD31" i="24"/>
  <c r="W31" i="24" s="1"/>
  <c r="AC31" i="24"/>
  <c r="M31" i="24" s="1"/>
  <c r="N31" i="24" s="1"/>
  <c r="AB31" i="24"/>
  <c r="E31" i="24" s="1"/>
  <c r="F31" i="24" s="1"/>
  <c r="AF30" i="24"/>
  <c r="X30" i="24" s="1"/>
  <c r="AE30" i="24"/>
  <c r="O30" i="24" s="1"/>
  <c r="P30" i="24" s="1"/>
  <c r="AD30" i="24"/>
  <c r="W30" i="24" s="1"/>
  <c r="AC30" i="24"/>
  <c r="M30" i="24" s="1"/>
  <c r="N30" i="24" s="1"/>
  <c r="AB30" i="24"/>
  <c r="E30" i="24" s="1"/>
  <c r="F30" i="24" s="1"/>
  <c r="AF29" i="24"/>
  <c r="X29" i="24" s="1"/>
  <c r="AE29" i="24"/>
  <c r="O29" i="24" s="1"/>
  <c r="P29" i="24" s="1"/>
  <c r="AD29" i="24"/>
  <c r="W29" i="24" s="1"/>
  <c r="AC29" i="24"/>
  <c r="M29" i="24" s="1"/>
  <c r="N29" i="24" s="1"/>
  <c r="AB29" i="24"/>
  <c r="E29" i="24" s="1"/>
  <c r="F29" i="24" s="1"/>
  <c r="AF28" i="24"/>
  <c r="X28" i="24" s="1"/>
  <c r="AE28" i="24"/>
  <c r="O28" i="24" s="1"/>
  <c r="P28" i="24" s="1"/>
  <c r="AD28" i="24"/>
  <c r="W28" i="24" s="1"/>
  <c r="AC28" i="24"/>
  <c r="M28" i="24" s="1"/>
  <c r="N28" i="24" s="1"/>
  <c r="AB28" i="24"/>
  <c r="E28" i="24" s="1"/>
  <c r="F28" i="24" s="1"/>
  <c r="AF27" i="24"/>
  <c r="X27" i="24" s="1"/>
  <c r="AE27" i="24"/>
  <c r="O27" i="24" s="1"/>
  <c r="P27" i="24" s="1"/>
  <c r="AD27" i="24"/>
  <c r="W27" i="24" s="1"/>
  <c r="AC27" i="24"/>
  <c r="M27" i="24" s="1"/>
  <c r="N27" i="24" s="1"/>
  <c r="AB27" i="24"/>
  <c r="E27" i="24" s="1"/>
  <c r="F27" i="24" s="1"/>
  <c r="AF26" i="24"/>
  <c r="X26" i="24" s="1"/>
  <c r="AE26" i="24"/>
  <c r="O26" i="24" s="1"/>
  <c r="P26" i="24" s="1"/>
  <c r="AD26" i="24"/>
  <c r="W26" i="24" s="1"/>
  <c r="AC26" i="24"/>
  <c r="M26" i="24" s="1"/>
  <c r="N26" i="24" s="1"/>
  <c r="AB26" i="24"/>
  <c r="E26" i="24" s="1"/>
  <c r="F26" i="24" s="1"/>
  <c r="AF25" i="24"/>
  <c r="X25" i="24" s="1"/>
  <c r="AE25" i="24"/>
  <c r="O25" i="24" s="1"/>
  <c r="P25" i="24" s="1"/>
  <c r="AD25" i="24"/>
  <c r="W25" i="24" s="1"/>
  <c r="AC25" i="24"/>
  <c r="M25" i="24" s="1"/>
  <c r="N25" i="24" s="1"/>
  <c r="AB25" i="24"/>
  <c r="E25" i="24" s="1"/>
  <c r="F25" i="24" s="1"/>
  <c r="AF24" i="24"/>
  <c r="X24" i="24" s="1"/>
  <c r="AE24" i="24"/>
  <c r="O24" i="24" s="1"/>
  <c r="P24" i="24" s="1"/>
  <c r="AD24" i="24"/>
  <c r="W24" i="24" s="1"/>
  <c r="AC24" i="24"/>
  <c r="M24" i="24" s="1"/>
  <c r="N24" i="24" s="1"/>
  <c r="AB24" i="24"/>
  <c r="E24" i="24" s="1"/>
  <c r="F24" i="24" s="1"/>
  <c r="AF23" i="24"/>
  <c r="X23" i="24" s="1"/>
  <c r="AE23" i="24"/>
  <c r="O23" i="24" s="1"/>
  <c r="P23" i="24" s="1"/>
  <c r="AD23" i="24"/>
  <c r="W23" i="24" s="1"/>
  <c r="AC23" i="24"/>
  <c r="M23" i="24" s="1"/>
  <c r="N23" i="24" s="1"/>
  <c r="AB23" i="24"/>
  <c r="E23" i="24" s="1"/>
  <c r="F23" i="24" s="1"/>
  <c r="AF22" i="24"/>
  <c r="X22" i="24" s="1"/>
  <c r="AE22" i="24"/>
  <c r="O22" i="24" s="1"/>
  <c r="P22" i="24" s="1"/>
  <c r="AD22" i="24"/>
  <c r="W22" i="24" s="1"/>
  <c r="AC22" i="24"/>
  <c r="M22" i="24" s="1"/>
  <c r="N22" i="24" s="1"/>
  <c r="AB22" i="24"/>
  <c r="E22" i="24" s="1"/>
  <c r="F22" i="24" s="1"/>
  <c r="AF21" i="24"/>
  <c r="X21" i="24" s="1"/>
  <c r="AE21" i="24"/>
  <c r="O21" i="24" s="1"/>
  <c r="P21" i="24" s="1"/>
  <c r="AD21" i="24"/>
  <c r="W21" i="24" s="1"/>
  <c r="AC21" i="24"/>
  <c r="M21" i="24" s="1"/>
  <c r="N21" i="24" s="1"/>
  <c r="AB21" i="24"/>
  <c r="E21" i="24" s="1"/>
  <c r="F21" i="24" s="1"/>
  <c r="AF20" i="24"/>
  <c r="X20" i="24" s="1"/>
  <c r="AE20" i="24"/>
  <c r="O20" i="24" s="1"/>
  <c r="P20" i="24" s="1"/>
  <c r="AD20" i="24"/>
  <c r="W20" i="24" s="1"/>
  <c r="AC20" i="24"/>
  <c r="M20" i="24" s="1"/>
  <c r="N20" i="24" s="1"/>
  <c r="AB20" i="24"/>
  <c r="E20" i="24" s="1"/>
  <c r="F20" i="24" s="1"/>
  <c r="AF19" i="24"/>
  <c r="X19" i="24" s="1"/>
  <c r="AE19" i="24"/>
  <c r="O19" i="24" s="1"/>
  <c r="P19" i="24" s="1"/>
  <c r="AD19" i="24"/>
  <c r="W19" i="24" s="1"/>
  <c r="AC19" i="24"/>
  <c r="M19" i="24" s="1"/>
  <c r="N19" i="24" s="1"/>
  <c r="AB19" i="24"/>
  <c r="E19" i="24" s="1"/>
  <c r="F19" i="24" s="1"/>
  <c r="AF18" i="24"/>
  <c r="X18" i="24" s="1"/>
  <c r="AE18" i="24"/>
  <c r="O18" i="24" s="1"/>
  <c r="P18" i="24" s="1"/>
  <c r="AD18" i="24"/>
  <c r="W18" i="24" s="1"/>
  <c r="AC18" i="24"/>
  <c r="M18" i="24" s="1"/>
  <c r="N18" i="24" s="1"/>
  <c r="AB18" i="24"/>
  <c r="E18" i="24" s="1"/>
  <c r="F18" i="24" s="1"/>
  <c r="AF17" i="24"/>
  <c r="X17" i="24" s="1"/>
  <c r="AE17" i="24"/>
  <c r="O17" i="24" s="1"/>
  <c r="P17" i="24" s="1"/>
  <c r="AD17" i="24"/>
  <c r="W17" i="24" s="1"/>
  <c r="AC17" i="24"/>
  <c r="M17" i="24" s="1"/>
  <c r="N17" i="24" s="1"/>
  <c r="AB17" i="24"/>
  <c r="E17" i="24" s="1"/>
  <c r="F17" i="24" s="1"/>
  <c r="AW16" i="24"/>
  <c r="AF16" i="24"/>
  <c r="X16" i="24" s="1"/>
  <c r="AE16" i="24"/>
  <c r="O16" i="24" s="1"/>
  <c r="P16" i="24" s="1"/>
  <c r="AD16" i="24"/>
  <c r="W16" i="24" s="1"/>
  <c r="AC16" i="24"/>
  <c r="M16" i="24" s="1"/>
  <c r="N16" i="24" s="1"/>
  <c r="AB16" i="24"/>
  <c r="E16" i="24" s="1"/>
  <c r="F16" i="24" s="1"/>
  <c r="AF15" i="24"/>
  <c r="X15" i="24" s="1"/>
  <c r="AE15" i="24"/>
  <c r="O15" i="24" s="1"/>
  <c r="P15" i="24" s="1"/>
  <c r="AD15" i="24"/>
  <c r="W15" i="24" s="1"/>
  <c r="AC15" i="24"/>
  <c r="M15" i="24" s="1"/>
  <c r="N15" i="24" s="1"/>
  <c r="AB15" i="24"/>
  <c r="E15" i="24" s="1"/>
  <c r="F15" i="24" s="1"/>
  <c r="AF14" i="24"/>
  <c r="X14" i="24" s="1"/>
  <c r="AE14" i="24"/>
  <c r="O14" i="24" s="1"/>
  <c r="P14" i="24" s="1"/>
  <c r="AD14" i="24"/>
  <c r="W14" i="24" s="1"/>
  <c r="AC14" i="24"/>
  <c r="M14" i="24" s="1"/>
  <c r="N14" i="24" s="1"/>
  <c r="AB14" i="24"/>
  <c r="E14" i="24" s="1"/>
  <c r="F14" i="24" s="1"/>
  <c r="AF13" i="24"/>
  <c r="X13" i="24" s="1"/>
  <c r="AE13" i="24"/>
  <c r="O13" i="24" s="1"/>
  <c r="P13" i="24" s="1"/>
  <c r="AD13" i="24"/>
  <c r="W13" i="24" s="1"/>
  <c r="AC13" i="24"/>
  <c r="M13" i="24" s="1"/>
  <c r="N13" i="24" s="1"/>
  <c r="AB13" i="24"/>
  <c r="E13" i="24" s="1"/>
  <c r="F13" i="24" s="1"/>
  <c r="AF12" i="24"/>
  <c r="X12" i="24" s="1"/>
  <c r="AE12" i="24"/>
  <c r="O12" i="24" s="1"/>
  <c r="P12" i="24" s="1"/>
  <c r="AD12" i="24"/>
  <c r="W12" i="24" s="1"/>
  <c r="AC12" i="24"/>
  <c r="M12" i="24" s="1"/>
  <c r="N12" i="24" s="1"/>
  <c r="AB12" i="24"/>
  <c r="E12" i="24" s="1"/>
  <c r="F12" i="24" s="1"/>
  <c r="BE11" i="24"/>
  <c r="BD11" i="24"/>
  <c r="BC11" i="24"/>
  <c r="BB11" i="24"/>
  <c r="AF11" i="24"/>
  <c r="X11" i="24" s="1"/>
  <c r="AE11" i="24"/>
  <c r="O11" i="24" s="1"/>
  <c r="P11" i="24" s="1"/>
  <c r="AD11" i="24"/>
  <c r="W11" i="24" s="1"/>
  <c r="AC11" i="24"/>
  <c r="M11" i="24" s="1"/>
  <c r="N11" i="24" s="1"/>
  <c r="AB11" i="24"/>
  <c r="E11" i="24" s="1"/>
  <c r="F11" i="24" s="1"/>
  <c r="AF10" i="24"/>
  <c r="X10" i="24" s="1"/>
  <c r="AE10" i="24"/>
  <c r="O10" i="24" s="1"/>
  <c r="P10" i="24" s="1"/>
  <c r="AD10" i="24"/>
  <c r="W10" i="24" s="1"/>
  <c r="AC10" i="24"/>
  <c r="M10" i="24" s="1"/>
  <c r="N10" i="24" s="1"/>
  <c r="AB10" i="24"/>
  <c r="E10" i="24" s="1"/>
  <c r="F10" i="24" s="1"/>
  <c r="AF9" i="24"/>
  <c r="X9" i="24" s="1"/>
  <c r="AE9" i="24"/>
  <c r="O9" i="24" s="1"/>
  <c r="P9" i="24" s="1"/>
  <c r="AD9" i="24"/>
  <c r="W9" i="24" s="1"/>
  <c r="AC9" i="24"/>
  <c r="M9" i="24" s="1"/>
  <c r="N9" i="24" s="1"/>
  <c r="AB9" i="24"/>
  <c r="E9" i="24" s="1"/>
  <c r="F9" i="24" s="1"/>
  <c r="BE8" i="24"/>
  <c r="BD8" i="24"/>
  <c r="BC8" i="24"/>
  <c r="BB8" i="24"/>
  <c r="AF8" i="24"/>
  <c r="X8" i="24" s="1"/>
  <c r="AE8" i="24"/>
  <c r="O8" i="24" s="1"/>
  <c r="P8" i="24" s="1"/>
  <c r="AD8" i="24"/>
  <c r="W8" i="24" s="1"/>
  <c r="AC8" i="24"/>
  <c r="M8" i="24" s="1"/>
  <c r="N8" i="24" s="1"/>
  <c r="AB8" i="24"/>
  <c r="E8" i="24" s="1"/>
  <c r="F8" i="24" s="1"/>
  <c r="AF7" i="24"/>
  <c r="X7" i="24" s="1"/>
  <c r="AE7" i="24"/>
  <c r="O7" i="24" s="1"/>
  <c r="P7" i="24" s="1"/>
  <c r="AD7" i="24"/>
  <c r="W7" i="24" s="1"/>
  <c r="AC7" i="24"/>
  <c r="M7" i="24" s="1"/>
  <c r="AB7" i="24"/>
  <c r="E7" i="24" s="1"/>
  <c r="BB6" i="24"/>
  <c r="AP6" i="24"/>
  <c r="AO6" i="24"/>
  <c r="AN6" i="24"/>
  <c r="AM6" i="24"/>
  <c r="AL6" i="24"/>
  <c r="BE5" i="24"/>
  <c r="BE6" i="24" s="1"/>
  <c r="BD5" i="24"/>
  <c r="BD9" i="24" s="1"/>
  <c r="BC5" i="24"/>
  <c r="BC6" i="24" s="1"/>
  <c r="BB5" i="24"/>
  <c r="BB9" i="24" s="1"/>
  <c r="AP4" i="24"/>
  <c r="AO4" i="24"/>
  <c r="AN4" i="24"/>
  <c r="AM4" i="24"/>
  <c r="AL4" i="24"/>
  <c r="AP3" i="24"/>
  <c r="AO3" i="24"/>
  <c r="AN3" i="24"/>
  <c r="AM3" i="24"/>
  <c r="AL3" i="24"/>
  <c r="AC76" i="23"/>
  <c r="AD75" i="23"/>
  <c r="AC75" i="23"/>
  <c r="AB75" i="23"/>
  <c r="AA75" i="23"/>
  <c r="AD74" i="23"/>
  <c r="AC74" i="23"/>
  <c r="AB74" i="23"/>
  <c r="AA74" i="23"/>
  <c r="AD73" i="23"/>
  <c r="AC73" i="23"/>
  <c r="AB73" i="23"/>
  <c r="AA73" i="23"/>
  <c r="AD72" i="23"/>
  <c r="AC72" i="23"/>
  <c r="AB72" i="23"/>
  <c r="AA72" i="23"/>
  <c r="AD71" i="23"/>
  <c r="AC71" i="23"/>
  <c r="AB71" i="23"/>
  <c r="AA71" i="23"/>
  <c r="AD70" i="23"/>
  <c r="AC70" i="23"/>
  <c r="AB70" i="23"/>
  <c r="AA70" i="23"/>
  <c r="AD69" i="23"/>
  <c r="AC69" i="23"/>
  <c r="AB69" i="23"/>
  <c r="AA69" i="23"/>
  <c r="AD68" i="23"/>
  <c r="AC68" i="23"/>
  <c r="AB68" i="23"/>
  <c r="AA68" i="23"/>
  <c r="AD67" i="23"/>
  <c r="AC67" i="23"/>
  <c r="AB67" i="23"/>
  <c r="AA67" i="23"/>
  <c r="AD66" i="23"/>
  <c r="AC66" i="23"/>
  <c r="AB66" i="23"/>
  <c r="AA66" i="23"/>
  <c r="AD65" i="23"/>
  <c r="AC65" i="23"/>
  <c r="AB65" i="23"/>
  <c r="AA65" i="23"/>
  <c r="AD64" i="23"/>
  <c r="AC64" i="23"/>
  <c r="AB64" i="23"/>
  <c r="AA64" i="23"/>
  <c r="AD63" i="23"/>
  <c r="AC63" i="23"/>
  <c r="AB63" i="23"/>
  <c r="AA63" i="23"/>
  <c r="AD62" i="23"/>
  <c r="AC62" i="23"/>
  <c r="AB62" i="23"/>
  <c r="AA62" i="23"/>
  <c r="AD61" i="23"/>
  <c r="AD76" i="23" s="1"/>
  <c r="AC61" i="23"/>
  <c r="AB61" i="23"/>
  <c r="AB76" i="23" s="1"/>
  <c r="AA61" i="23"/>
  <c r="AD58" i="23"/>
  <c r="AC58" i="23"/>
  <c r="AF56" i="23"/>
  <c r="X56" i="23" s="1"/>
  <c r="AE56" i="23"/>
  <c r="O56" i="23" s="1"/>
  <c r="P56" i="23" s="1"/>
  <c r="AD56" i="23"/>
  <c r="W56" i="23" s="1"/>
  <c r="AC56" i="23"/>
  <c r="M56" i="23" s="1"/>
  <c r="N56" i="23" s="1"/>
  <c r="AB56" i="23"/>
  <c r="E56" i="23" s="1"/>
  <c r="F56" i="23" s="1"/>
  <c r="AF55" i="23"/>
  <c r="X55" i="23" s="1"/>
  <c r="AE55" i="23"/>
  <c r="O55" i="23" s="1"/>
  <c r="P55" i="23" s="1"/>
  <c r="AD55" i="23"/>
  <c r="W55" i="23" s="1"/>
  <c r="AC55" i="23"/>
  <c r="M55" i="23" s="1"/>
  <c r="N55" i="23" s="1"/>
  <c r="AB55" i="23"/>
  <c r="E55" i="23" s="1"/>
  <c r="F55" i="23" s="1"/>
  <c r="AF54" i="23"/>
  <c r="X54" i="23" s="1"/>
  <c r="AE54" i="23"/>
  <c r="O54" i="23" s="1"/>
  <c r="P54" i="23" s="1"/>
  <c r="AD54" i="23"/>
  <c r="W54" i="23" s="1"/>
  <c r="AC54" i="23"/>
  <c r="M54" i="23" s="1"/>
  <c r="N54" i="23" s="1"/>
  <c r="AB54" i="23"/>
  <c r="E54" i="23" s="1"/>
  <c r="F54" i="23" s="1"/>
  <c r="AF53" i="23"/>
  <c r="X53" i="23" s="1"/>
  <c r="AE53" i="23"/>
  <c r="O53" i="23" s="1"/>
  <c r="P53" i="23" s="1"/>
  <c r="AD53" i="23"/>
  <c r="W53" i="23" s="1"/>
  <c r="AC53" i="23"/>
  <c r="M53" i="23" s="1"/>
  <c r="N53" i="23" s="1"/>
  <c r="AB53" i="23"/>
  <c r="E53" i="23" s="1"/>
  <c r="F53" i="23" s="1"/>
  <c r="AF52" i="23"/>
  <c r="X52" i="23" s="1"/>
  <c r="AE52" i="23"/>
  <c r="O52" i="23" s="1"/>
  <c r="P52" i="23" s="1"/>
  <c r="AD52" i="23"/>
  <c r="W52" i="23" s="1"/>
  <c r="AC52" i="23"/>
  <c r="M52" i="23" s="1"/>
  <c r="N52" i="23" s="1"/>
  <c r="AB52" i="23"/>
  <c r="E52" i="23" s="1"/>
  <c r="F52" i="23" s="1"/>
  <c r="AF51" i="23"/>
  <c r="X51" i="23" s="1"/>
  <c r="AE51" i="23"/>
  <c r="O51" i="23" s="1"/>
  <c r="P51" i="23" s="1"/>
  <c r="AD51" i="23"/>
  <c r="W51" i="23" s="1"/>
  <c r="AC51" i="23"/>
  <c r="M51" i="23" s="1"/>
  <c r="N51" i="23" s="1"/>
  <c r="AB51" i="23"/>
  <c r="E51" i="23" s="1"/>
  <c r="F51" i="23" s="1"/>
  <c r="AF50" i="23"/>
  <c r="X50" i="23" s="1"/>
  <c r="AE50" i="23"/>
  <c r="O50" i="23" s="1"/>
  <c r="P50" i="23" s="1"/>
  <c r="AD50" i="23"/>
  <c r="W50" i="23" s="1"/>
  <c r="AC50" i="23"/>
  <c r="M50" i="23" s="1"/>
  <c r="N50" i="23" s="1"/>
  <c r="AB50" i="23"/>
  <c r="E50" i="23" s="1"/>
  <c r="F50" i="23" s="1"/>
  <c r="AF49" i="23"/>
  <c r="X49" i="23" s="1"/>
  <c r="AE49" i="23"/>
  <c r="O49" i="23" s="1"/>
  <c r="P49" i="23" s="1"/>
  <c r="AD49" i="23"/>
  <c r="W49" i="23" s="1"/>
  <c r="AC49" i="23"/>
  <c r="M49" i="23" s="1"/>
  <c r="N49" i="23" s="1"/>
  <c r="AB49" i="23"/>
  <c r="E49" i="23" s="1"/>
  <c r="F49" i="23" s="1"/>
  <c r="AF48" i="23"/>
  <c r="X48" i="23" s="1"/>
  <c r="AE48" i="23"/>
  <c r="O48" i="23" s="1"/>
  <c r="P48" i="23" s="1"/>
  <c r="AD48" i="23"/>
  <c r="W48" i="23" s="1"/>
  <c r="AC48" i="23"/>
  <c r="M48" i="23" s="1"/>
  <c r="N48" i="23" s="1"/>
  <c r="AB48" i="23"/>
  <c r="E48" i="23" s="1"/>
  <c r="F48" i="23" s="1"/>
  <c r="AF47" i="23"/>
  <c r="X47" i="23" s="1"/>
  <c r="AE47" i="23"/>
  <c r="O47" i="23" s="1"/>
  <c r="P47" i="23" s="1"/>
  <c r="AD47" i="23"/>
  <c r="W47" i="23" s="1"/>
  <c r="AC47" i="23"/>
  <c r="M47" i="23" s="1"/>
  <c r="N47" i="23" s="1"/>
  <c r="AB47" i="23"/>
  <c r="E47" i="23" s="1"/>
  <c r="F47" i="23" s="1"/>
  <c r="AF46" i="23"/>
  <c r="X46" i="23" s="1"/>
  <c r="AE46" i="23"/>
  <c r="O46" i="23" s="1"/>
  <c r="P46" i="23" s="1"/>
  <c r="AD46" i="23"/>
  <c r="W46" i="23" s="1"/>
  <c r="AC46" i="23"/>
  <c r="M46" i="23" s="1"/>
  <c r="N46" i="23" s="1"/>
  <c r="AB46" i="23"/>
  <c r="E46" i="23" s="1"/>
  <c r="F46" i="23" s="1"/>
  <c r="AF45" i="23"/>
  <c r="X45" i="23" s="1"/>
  <c r="AE45" i="23"/>
  <c r="O45" i="23" s="1"/>
  <c r="P45" i="23" s="1"/>
  <c r="AD45" i="23"/>
  <c r="W45" i="23" s="1"/>
  <c r="AC45" i="23"/>
  <c r="M45" i="23" s="1"/>
  <c r="N45" i="23" s="1"/>
  <c r="AB45" i="23"/>
  <c r="E45" i="23" s="1"/>
  <c r="F45" i="23" s="1"/>
  <c r="AF44" i="23"/>
  <c r="X44" i="23" s="1"/>
  <c r="AE44" i="23"/>
  <c r="O44" i="23" s="1"/>
  <c r="P44" i="23" s="1"/>
  <c r="AD44" i="23"/>
  <c r="W44" i="23" s="1"/>
  <c r="AC44" i="23"/>
  <c r="M44" i="23" s="1"/>
  <c r="N44" i="23" s="1"/>
  <c r="AB44" i="23"/>
  <c r="E44" i="23" s="1"/>
  <c r="F44" i="23" s="1"/>
  <c r="AF43" i="23"/>
  <c r="X43" i="23" s="1"/>
  <c r="AE43" i="23"/>
  <c r="O43" i="23" s="1"/>
  <c r="P43" i="23" s="1"/>
  <c r="AD43" i="23"/>
  <c r="W43" i="23" s="1"/>
  <c r="AC43" i="23"/>
  <c r="M43" i="23" s="1"/>
  <c r="N43" i="23" s="1"/>
  <c r="AB43" i="23"/>
  <c r="E43" i="23" s="1"/>
  <c r="F43" i="23" s="1"/>
  <c r="AF42" i="23"/>
  <c r="X42" i="23" s="1"/>
  <c r="AE42" i="23"/>
  <c r="O42" i="23" s="1"/>
  <c r="P42" i="23" s="1"/>
  <c r="AD42" i="23"/>
  <c r="W42" i="23" s="1"/>
  <c r="AC42" i="23"/>
  <c r="M42" i="23" s="1"/>
  <c r="N42" i="23" s="1"/>
  <c r="AB42" i="23"/>
  <c r="E42" i="23" s="1"/>
  <c r="F42" i="23" s="1"/>
  <c r="AF41" i="23"/>
  <c r="X41" i="23" s="1"/>
  <c r="AE41" i="23"/>
  <c r="O41" i="23" s="1"/>
  <c r="P41" i="23" s="1"/>
  <c r="AD41" i="23"/>
  <c r="W41" i="23" s="1"/>
  <c r="AC41" i="23"/>
  <c r="M41" i="23" s="1"/>
  <c r="N41" i="23" s="1"/>
  <c r="AB41" i="23"/>
  <c r="E41" i="23" s="1"/>
  <c r="F41" i="23" s="1"/>
  <c r="AF40" i="23"/>
  <c r="X40" i="23" s="1"/>
  <c r="AE40" i="23"/>
  <c r="O40" i="23" s="1"/>
  <c r="P40" i="23" s="1"/>
  <c r="AD40" i="23"/>
  <c r="W40" i="23" s="1"/>
  <c r="AC40" i="23"/>
  <c r="M40" i="23" s="1"/>
  <c r="N40" i="23" s="1"/>
  <c r="AB40" i="23"/>
  <c r="E40" i="23" s="1"/>
  <c r="F40" i="23" s="1"/>
  <c r="AF39" i="23"/>
  <c r="X39" i="23" s="1"/>
  <c r="AE39" i="23"/>
  <c r="O39" i="23" s="1"/>
  <c r="P39" i="23" s="1"/>
  <c r="AD39" i="23"/>
  <c r="W39" i="23" s="1"/>
  <c r="AC39" i="23"/>
  <c r="M39" i="23" s="1"/>
  <c r="N39" i="23" s="1"/>
  <c r="AB39" i="23"/>
  <c r="E39" i="23" s="1"/>
  <c r="F39" i="23" s="1"/>
  <c r="AF38" i="23"/>
  <c r="X38" i="23" s="1"/>
  <c r="AE38" i="23"/>
  <c r="O38" i="23" s="1"/>
  <c r="P38" i="23" s="1"/>
  <c r="AD38" i="23"/>
  <c r="W38" i="23" s="1"/>
  <c r="AC38" i="23"/>
  <c r="M38" i="23" s="1"/>
  <c r="N38" i="23" s="1"/>
  <c r="AB38" i="23"/>
  <c r="E38" i="23" s="1"/>
  <c r="F38" i="23" s="1"/>
  <c r="AF37" i="23"/>
  <c r="X37" i="23" s="1"/>
  <c r="AE37" i="23"/>
  <c r="O37" i="23" s="1"/>
  <c r="P37" i="23" s="1"/>
  <c r="AD37" i="23"/>
  <c r="W37" i="23" s="1"/>
  <c r="AC37" i="23"/>
  <c r="M37" i="23" s="1"/>
  <c r="N37" i="23" s="1"/>
  <c r="AB37" i="23"/>
  <c r="E37" i="23" s="1"/>
  <c r="F37" i="23" s="1"/>
  <c r="AF36" i="23"/>
  <c r="X36" i="23" s="1"/>
  <c r="AE36" i="23"/>
  <c r="O36" i="23" s="1"/>
  <c r="P36" i="23" s="1"/>
  <c r="AD36" i="23"/>
  <c r="W36" i="23" s="1"/>
  <c r="AC36" i="23"/>
  <c r="M36" i="23" s="1"/>
  <c r="N36" i="23" s="1"/>
  <c r="AB36" i="23"/>
  <c r="E36" i="23" s="1"/>
  <c r="F36" i="23" s="1"/>
  <c r="AF35" i="23"/>
  <c r="X35" i="23" s="1"/>
  <c r="AE35" i="23"/>
  <c r="O35" i="23" s="1"/>
  <c r="P35" i="23" s="1"/>
  <c r="AD35" i="23"/>
  <c r="W35" i="23" s="1"/>
  <c r="AC35" i="23"/>
  <c r="M35" i="23" s="1"/>
  <c r="N35" i="23" s="1"/>
  <c r="AB35" i="23"/>
  <c r="E35" i="23" s="1"/>
  <c r="F35" i="23" s="1"/>
  <c r="AF34" i="23"/>
  <c r="X34" i="23" s="1"/>
  <c r="AE34" i="23"/>
  <c r="O34" i="23" s="1"/>
  <c r="P34" i="23" s="1"/>
  <c r="AD34" i="23"/>
  <c r="W34" i="23" s="1"/>
  <c r="AC34" i="23"/>
  <c r="M34" i="23" s="1"/>
  <c r="N34" i="23" s="1"/>
  <c r="AB34" i="23"/>
  <c r="E34" i="23" s="1"/>
  <c r="F34" i="23" s="1"/>
  <c r="AF33" i="23"/>
  <c r="X33" i="23" s="1"/>
  <c r="AE33" i="23"/>
  <c r="O33" i="23" s="1"/>
  <c r="P33" i="23" s="1"/>
  <c r="AD33" i="23"/>
  <c r="W33" i="23" s="1"/>
  <c r="AC33" i="23"/>
  <c r="M33" i="23" s="1"/>
  <c r="N33" i="23" s="1"/>
  <c r="AB33" i="23"/>
  <c r="E33" i="23" s="1"/>
  <c r="F33" i="23" s="1"/>
  <c r="AF32" i="23"/>
  <c r="X32" i="23" s="1"/>
  <c r="AE32" i="23"/>
  <c r="O32" i="23" s="1"/>
  <c r="P32" i="23" s="1"/>
  <c r="AD32" i="23"/>
  <c r="W32" i="23" s="1"/>
  <c r="AC32" i="23"/>
  <c r="M32" i="23" s="1"/>
  <c r="N32" i="23" s="1"/>
  <c r="AB32" i="23"/>
  <c r="E32" i="23" s="1"/>
  <c r="F32" i="23" s="1"/>
  <c r="AF31" i="23"/>
  <c r="X31" i="23" s="1"/>
  <c r="AE31" i="23"/>
  <c r="O31" i="23" s="1"/>
  <c r="P31" i="23" s="1"/>
  <c r="AD31" i="23"/>
  <c r="W31" i="23" s="1"/>
  <c r="AC31" i="23"/>
  <c r="M31" i="23" s="1"/>
  <c r="N31" i="23" s="1"/>
  <c r="AB31" i="23"/>
  <c r="E31" i="23" s="1"/>
  <c r="F31" i="23" s="1"/>
  <c r="AF30" i="23"/>
  <c r="X30" i="23" s="1"/>
  <c r="AE30" i="23"/>
  <c r="O30" i="23" s="1"/>
  <c r="P30" i="23" s="1"/>
  <c r="AD30" i="23"/>
  <c r="W30" i="23" s="1"/>
  <c r="AC30" i="23"/>
  <c r="M30" i="23" s="1"/>
  <c r="N30" i="23" s="1"/>
  <c r="AB30" i="23"/>
  <c r="E30" i="23" s="1"/>
  <c r="F30" i="23" s="1"/>
  <c r="AF29" i="23"/>
  <c r="X29" i="23" s="1"/>
  <c r="AE29" i="23"/>
  <c r="O29" i="23" s="1"/>
  <c r="P29" i="23" s="1"/>
  <c r="AD29" i="23"/>
  <c r="W29" i="23" s="1"/>
  <c r="AC29" i="23"/>
  <c r="M29" i="23" s="1"/>
  <c r="N29" i="23" s="1"/>
  <c r="AB29" i="23"/>
  <c r="E29" i="23" s="1"/>
  <c r="F29" i="23" s="1"/>
  <c r="AF28" i="23"/>
  <c r="X28" i="23" s="1"/>
  <c r="AE28" i="23"/>
  <c r="O28" i="23" s="1"/>
  <c r="P28" i="23" s="1"/>
  <c r="AD28" i="23"/>
  <c r="W28" i="23" s="1"/>
  <c r="AC28" i="23"/>
  <c r="M28" i="23" s="1"/>
  <c r="N28" i="23" s="1"/>
  <c r="AB28" i="23"/>
  <c r="E28" i="23" s="1"/>
  <c r="F28" i="23" s="1"/>
  <c r="AF27" i="23"/>
  <c r="X27" i="23" s="1"/>
  <c r="AE27" i="23"/>
  <c r="O27" i="23" s="1"/>
  <c r="P27" i="23" s="1"/>
  <c r="AD27" i="23"/>
  <c r="W27" i="23" s="1"/>
  <c r="AC27" i="23"/>
  <c r="M27" i="23" s="1"/>
  <c r="N27" i="23" s="1"/>
  <c r="AB27" i="23"/>
  <c r="E27" i="23" s="1"/>
  <c r="F27" i="23" s="1"/>
  <c r="AF26" i="23"/>
  <c r="X26" i="23" s="1"/>
  <c r="AE26" i="23"/>
  <c r="O26" i="23" s="1"/>
  <c r="P26" i="23" s="1"/>
  <c r="AD26" i="23"/>
  <c r="W26" i="23" s="1"/>
  <c r="AC26" i="23"/>
  <c r="M26" i="23" s="1"/>
  <c r="N26" i="23" s="1"/>
  <c r="AB26" i="23"/>
  <c r="E26" i="23" s="1"/>
  <c r="F26" i="23" s="1"/>
  <c r="AF25" i="23"/>
  <c r="X25" i="23" s="1"/>
  <c r="AE25" i="23"/>
  <c r="O25" i="23" s="1"/>
  <c r="P25" i="23" s="1"/>
  <c r="AD25" i="23"/>
  <c r="W25" i="23" s="1"/>
  <c r="AC25" i="23"/>
  <c r="M25" i="23" s="1"/>
  <c r="N25" i="23" s="1"/>
  <c r="AB25" i="23"/>
  <c r="E25" i="23" s="1"/>
  <c r="F25" i="23" s="1"/>
  <c r="AF24" i="23"/>
  <c r="X24" i="23" s="1"/>
  <c r="AE24" i="23"/>
  <c r="O24" i="23" s="1"/>
  <c r="P24" i="23" s="1"/>
  <c r="AD24" i="23"/>
  <c r="W24" i="23" s="1"/>
  <c r="AC24" i="23"/>
  <c r="M24" i="23" s="1"/>
  <c r="N24" i="23" s="1"/>
  <c r="AB24" i="23"/>
  <c r="E24" i="23" s="1"/>
  <c r="F24" i="23" s="1"/>
  <c r="AF23" i="23"/>
  <c r="X23" i="23" s="1"/>
  <c r="AE23" i="23"/>
  <c r="O23" i="23" s="1"/>
  <c r="P23" i="23" s="1"/>
  <c r="AD23" i="23"/>
  <c r="W23" i="23" s="1"/>
  <c r="AC23" i="23"/>
  <c r="M23" i="23" s="1"/>
  <c r="N23" i="23" s="1"/>
  <c r="AB23" i="23"/>
  <c r="E23" i="23" s="1"/>
  <c r="F23" i="23" s="1"/>
  <c r="AF22" i="23"/>
  <c r="X22" i="23" s="1"/>
  <c r="AE22" i="23"/>
  <c r="O22" i="23" s="1"/>
  <c r="P22" i="23" s="1"/>
  <c r="AD22" i="23"/>
  <c r="W22" i="23" s="1"/>
  <c r="AC22" i="23"/>
  <c r="M22" i="23" s="1"/>
  <c r="N22" i="23" s="1"/>
  <c r="AB22" i="23"/>
  <c r="E22" i="23" s="1"/>
  <c r="F22" i="23" s="1"/>
  <c r="AF21" i="23"/>
  <c r="X21" i="23" s="1"/>
  <c r="AE21" i="23"/>
  <c r="O21" i="23" s="1"/>
  <c r="P21" i="23" s="1"/>
  <c r="AD21" i="23"/>
  <c r="W21" i="23" s="1"/>
  <c r="AC21" i="23"/>
  <c r="M21" i="23" s="1"/>
  <c r="N21" i="23" s="1"/>
  <c r="AB21" i="23"/>
  <c r="E21" i="23" s="1"/>
  <c r="F21" i="23" s="1"/>
  <c r="AF20" i="23"/>
  <c r="X20" i="23" s="1"/>
  <c r="AE20" i="23"/>
  <c r="O20" i="23" s="1"/>
  <c r="P20" i="23" s="1"/>
  <c r="AD20" i="23"/>
  <c r="W20" i="23" s="1"/>
  <c r="AC20" i="23"/>
  <c r="M20" i="23" s="1"/>
  <c r="N20" i="23" s="1"/>
  <c r="AB20" i="23"/>
  <c r="E20" i="23" s="1"/>
  <c r="F20" i="23" s="1"/>
  <c r="AF19" i="23"/>
  <c r="X19" i="23" s="1"/>
  <c r="AE19" i="23"/>
  <c r="O19" i="23" s="1"/>
  <c r="P19" i="23" s="1"/>
  <c r="AD19" i="23"/>
  <c r="W19" i="23" s="1"/>
  <c r="AC19" i="23"/>
  <c r="M19" i="23" s="1"/>
  <c r="N19" i="23" s="1"/>
  <c r="AB19" i="23"/>
  <c r="E19" i="23" s="1"/>
  <c r="F19" i="23" s="1"/>
  <c r="AF18" i="23"/>
  <c r="X18" i="23" s="1"/>
  <c r="AE18" i="23"/>
  <c r="O18" i="23" s="1"/>
  <c r="P18" i="23" s="1"/>
  <c r="AD18" i="23"/>
  <c r="W18" i="23" s="1"/>
  <c r="AC18" i="23"/>
  <c r="M18" i="23" s="1"/>
  <c r="N18" i="23" s="1"/>
  <c r="AB18" i="23"/>
  <c r="E18" i="23" s="1"/>
  <c r="F18" i="23" s="1"/>
  <c r="AF17" i="23"/>
  <c r="X17" i="23" s="1"/>
  <c r="AE17" i="23"/>
  <c r="O17" i="23" s="1"/>
  <c r="P17" i="23" s="1"/>
  <c r="AD17" i="23"/>
  <c r="W17" i="23" s="1"/>
  <c r="AC17" i="23"/>
  <c r="M17" i="23" s="1"/>
  <c r="N17" i="23" s="1"/>
  <c r="AB17" i="23"/>
  <c r="E17" i="23" s="1"/>
  <c r="F17" i="23" s="1"/>
  <c r="AW16" i="23"/>
  <c r="AF16" i="23"/>
  <c r="X16" i="23" s="1"/>
  <c r="AE16" i="23"/>
  <c r="O16" i="23" s="1"/>
  <c r="P16" i="23" s="1"/>
  <c r="AD16" i="23"/>
  <c r="W16" i="23" s="1"/>
  <c r="AC16" i="23"/>
  <c r="M16" i="23" s="1"/>
  <c r="N16" i="23" s="1"/>
  <c r="AB16" i="23"/>
  <c r="E16" i="23" s="1"/>
  <c r="F16" i="23" s="1"/>
  <c r="AF15" i="23"/>
  <c r="X15" i="23" s="1"/>
  <c r="AE15" i="23"/>
  <c r="O15" i="23" s="1"/>
  <c r="P15" i="23" s="1"/>
  <c r="AD15" i="23"/>
  <c r="W15" i="23" s="1"/>
  <c r="AC15" i="23"/>
  <c r="M15" i="23" s="1"/>
  <c r="N15" i="23" s="1"/>
  <c r="AB15" i="23"/>
  <c r="E15" i="23" s="1"/>
  <c r="F15" i="23" s="1"/>
  <c r="AF14" i="23"/>
  <c r="X14" i="23" s="1"/>
  <c r="AE14" i="23"/>
  <c r="O14" i="23" s="1"/>
  <c r="P14" i="23" s="1"/>
  <c r="AD14" i="23"/>
  <c r="W14" i="23" s="1"/>
  <c r="AC14" i="23"/>
  <c r="M14" i="23" s="1"/>
  <c r="N14" i="23" s="1"/>
  <c r="AB14" i="23"/>
  <c r="E14" i="23" s="1"/>
  <c r="F14" i="23" s="1"/>
  <c r="AF13" i="23"/>
  <c r="X13" i="23" s="1"/>
  <c r="AE13" i="23"/>
  <c r="O13" i="23" s="1"/>
  <c r="P13" i="23" s="1"/>
  <c r="AD13" i="23"/>
  <c r="W13" i="23" s="1"/>
  <c r="AC13" i="23"/>
  <c r="M13" i="23" s="1"/>
  <c r="N13" i="23" s="1"/>
  <c r="AB13" i="23"/>
  <c r="E13" i="23" s="1"/>
  <c r="F13" i="23" s="1"/>
  <c r="AF12" i="23"/>
  <c r="X12" i="23" s="1"/>
  <c r="AE12" i="23"/>
  <c r="O12" i="23" s="1"/>
  <c r="P12" i="23" s="1"/>
  <c r="AD12" i="23"/>
  <c r="W12" i="23" s="1"/>
  <c r="AC12" i="23"/>
  <c r="M12" i="23" s="1"/>
  <c r="N12" i="23" s="1"/>
  <c r="AB12" i="23"/>
  <c r="E12" i="23" s="1"/>
  <c r="F12" i="23" s="1"/>
  <c r="BE11" i="23"/>
  <c r="BD11" i="23"/>
  <c r="BC11" i="23"/>
  <c r="BB11" i="23"/>
  <c r="AF11" i="23"/>
  <c r="X11" i="23" s="1"/>
  <c r="AE11" i="23"/>
  <c r="O11" i="23" s="1"/>
  <c r="P11" i="23" s="1"/>
  <c r="AD11" i="23"/>
  <c r="W11" i="23" s="1"/>
  <c r="AC11" i="23"/>
  <c r="M11" i="23" s="1"/>
  <c r="N11" i="23" s="1"/>
  <c r="AB11" i="23"/>
  <c r="E11" i="23" s="1"/>
  <c r="F11" i="23" s="1"/>
  <c r="AF10" i="23"/>
  <c r="X10" i="23" s="1"/>
  <c r="AE10" i="23"/>
  <c r="O10" i="23" s="1"/>
  <c r="P10" i="23" s="1"/>
  <c r="AD10" i="23"/>
  <c r="W10" i="23" s="1"/>
  <c r="AC10" i="23"/>
  <c r="M10" i="23" s="1"/>
  <c r="N10" i="23" s="1"/>
  <c r="AB10" i="23"/>
  <c r="E10" i="23" s="1"/>
  <c r="F10" i="23" s="1"/>
  <c r="AF9" i="23"/>
  <c r="X9" i="23" s="1"/>
  <c r="AE9" i="23"/>
  <c r="O9" i="23" s="1"/>
  <c r="P9" i="23" s="1"/>
  <c r="AD9" i="23"/>
  <c r="W9" i="23" s="1"/>
  <c r="AC9" i="23"/>
  <c r="M9" i="23" s="1"/>
  <c r="N9" i="23" s="1"/>
  <c r="AB9" i="23"/>
  <c r="E9" i="23" s="1"/>
  <c r="F9" i="23" s="1"/>
  <c r="BE8" i="23"/>
  <c r="BD8" i="23"/>
  <c r="BC8" i="23"/>
  <c r="BB8" i="23"/>
  <c r="AF8" i="23"/>
  <c r="X8" i="23" s="1"/>
  <c r="AE8" i="23"/>
  <c r="O8" i="23" s="1"/>
  <c r="P8" i="23" s="1"/>
  <c r="AD8" i="23"/>
  <c r="W8" i="23" s="1"/>
  <c r="AC8" i="23"/>
  <c r="M8" i="23" s="1"/>
  <c r="N8" i="23" s="1"/>
  <c r="AB8" i="23"/>
  <c r="E8" i="23" s="1"/>
  <c r="F8" i="23" s="1"/>
  <c r="AF7" i="23"/>
  <c r="X7" i="23" s="1"/>
  <c r="AE7" i="23"/>
  <c r="O7" i="23" s="1"/>
  <c r="P7" i="23" s="1"/>
  <c r="AD7" i="23"/>
  <c r="W7" i="23" s="1"/>
  <c r="AC7" i="23"/>
  <c r="M7" i="23" s="1"/>
  <c r="AB7" i="23"/>
  <c r="E7" i="23" s="1"/>
  <c r="AP6" i="23"/>
  <c r="AO6" i="23"/>
  <c r="AN6" i="23"/>
  <c r="AM6" i="23"/>
  <c r="AL6" i="23"/>
  <c r="BE5" i="23"/>
  <c r="BE6" i="23" s="1"/>
  <c r="BD5" i="23"/>
  <c r="BD6" i="23" s="1"/>
  <c r="BC5" i="23"/>
  <c r="BC6" i="23" s="1"/>
  <c r="BB5" i="23"/>
  <c r="BB6" i="23" s="1"/>
  <c r="AP4" i="23"/>
  <c r="AO4" i="23"/>
  <c r="AN4" i="23"/>
  <c r="AM4" i="23"/>
  <c r="AL4" i="23"/>
  <c r="AP3" i="23"/>
  <c r="AO3" i="23"/>
  <c r="AN3" i="23"/>
  <c r="AM3" i="23"/>
  <c r="AL3" i="23"/>
  <c r="AD75" i="22"/>
  <c r="AC75" i="22"/>
  <c r="AB75" i="22"/>
  <c r="AA75" i="22"/>
  <c r="AD74" i="22"/>
  <c r="AC74" i="22"/>
  <c r="AB74" i="22"/>
  <c r="AA74" i="22"/>
  <c r="AD73" i="22"/>
  <c r="AC73" i="22"/>
  <c r="AB73" i="22"/>
  <c r="AA73" i="22"/>
  <c r="AD72" i="22"/>
  <c r="AC72" i="22"/>
  <c r="AB72" i="22"/>
  <c r="AA72" i="22"/>
  <c r="AD71" i="22"/>
  <c r="AC71" i="22"/>
  <c r="AB71" i="22"/>
  <c r="AA71" i="22"/>
  <c r="AD70" i="22"/>
  <c r="AC70" i="22"/>
  <c r="AB70" i="22"/>
  <c r="AA70" i="22"/>
  <c r="AD69" i="22"/>
  <c r="AC69" i="22"/>
  <c r="AB69" i="22"/>
  <c r="AA69" i="22"/>
  <c r="AD68" i="22"/>
  <c r="AC68" i="22"/>
  <c r="AB68" i="22"/>
  <c r="AA68" i="22"/>
  <c r="AD67" i="22"/>
  <c r="AC67" i="22"/>
  <c r="AB67" i="22"/>
  <c r="AA67" i="22"/>
  <c r="AD66" i="22"/>
  <c r="AC66" i="22"/>
  <c r="AB66" i="22"/>
  <c r="AA66" i="22"/>
  <c r="AD65" i="22"/>
  <c r="AC65" i="22"/>
  <c r="AB65" i="22"/>
  <c r="AA65" i="22"/>
  <c r="AD64" i="22"/>
  <c r="AC64" i="22"/>
  <c r="AB64" i="22"/>
  <c r="AA64" i="22"/>
  <c r="AD63" i="22"/>
  <c r="AC63" i="22"/>
  <c r="AB63" i="22"/>
  <c r="AA63" i="22"/>
  <c r="AD62" i="22"/>
  <c r="AC62" i="22"/>
  <c r="AB62" i="22"/>
  <c r="AA62" i="22"/>
  <c r="AD61" i="22"/>
  <c r="AD76" i="22" s="1"/>
  <c r="AC61" i="22"/>
  <c r="AC76" i="22" s="1"/>
  <c r="AB61" i="22"/>
  <c r="AB76" i="22" s="1"/>
  <c r="AA61" i="22"/>
  <c r="AD58" i="22"/>
  <c r="AC58" i="22"/>
  <c r="AF56" i="22"/>
  <c r="X56" i="22" s="1"/>
  <c r="AE56" i="22"/>
  <c r="O56" i="22" s="1"/>
  <c r="P56" i="22" s="1"/>
  <c r="AD56" i="22"/>
  <c r="W56" i="22" s="1"/>
  <c r="AC56" i="22"/>
  <c r="M56" i="22" s="1"/>
  <c r="N56" i="22" s="1"/>
  <c r="AB56" i="22"/>
  <c r="E56" i="22" s="1"/>
  <c r="F56" i="22" s="1"/>
  <c r="AF55" i="22"/>
  <c r="X55" i="22" s="1"/>
  <c r="AE55" i="22"/>
  <c r="O55" i="22" s="1"/>
  <c r="P55" i="22" s="1"/>
  <c r="AD55" i="22"/>
  <c r="W55" i="22" s="1"/>
  <c r="AC55" i="22"/>
  <c r="M55" i="22" s="1"/>
  <c r="N55" i="22" s="1"/>
  <c r="AB55" i="22"/>
  <c r="E55" i="22" s="1"/>
  <c r="F55" i="22" s="1"/>
  <c r="AF54" i="22"/>
  <c r="X54" i="22" s="1"/>
  <c r="AE54" i="22"/>
  <c r="O54" i="22" s="1"/>
  <c r="P54" i="22" s="1"/>
  <c r="AD54" i="22"/>
  <c r="W54" i="22" s="1"/>
  <c r="AC54" i="22"/>
  <c r="M54" i="22" s="1"/>
  <c r="N54" i="22" s="1"/>
  <c r="AB54" i="22"/>
  <c r="E54" i="22" s="1"/>
  <c r="F54" i="22" s="1"/>
  <c r="AF53" i="22"/>
  <c r="X53" i="22" s="1"/>
  <c r="AE53" i="22"/>
  <c r="O53" i="22" s="1"/>
  <c r="P53" i="22" s="1"/>
  <c r="AD53" i="22"/>
  <c r="W53" i="22" s="1"/>
  <c r="AC53" i="22"/>
  <c r="M53" i="22" s="1"/>
  <c r="N53" i="22" s="1"/>
  <c r="AB53" i="22"/>
  <c r="E53" i="22" s="1"/>
  <c r="F53" i="22" s="1"/>
  <c r="AF52" i="22"/>
  <c r="X52" i="22" s="1"/>
  <c r="AE52" i="22"/>
  <c r="O52" i="22" s="1"/>
  <c r="P52" i="22" s="1"/>
  <c r="AD52" i="22"/>
  <c r="W52" i="22" s="1"/>
  <c r="AC52" i="22"/>
  <c r="M52" i="22" s="1"/>
  <c r="N52" i="22" s="1"/>
  <c r="AB52" i="22"/>
  <c r="E52" i="22" s="1"/>
  <c r="F52" i="22" s="1"/>
  <c r="AF51" i="22"/>
  <c r="X51" i="22" s="1"/>
  <c r="AE51" i="22"/>
  <c r="O51" i="22" s="1"/>
  <c r="P51" i="22" s="1"/>
  <c r="AD51" i="22"/>
  <c r="W51" i="22" s="1"/>
  <c r="AC51" i="22"/>
  <c r="M51" i="22" s="1"/>
  <c r="N51" i="22" s="1"/>
  <c r="AB51" i="22"/>
  <c r="E51" i="22" s="1"/>
  <c r="F51" i="22" s="1"/>
  <c r="AF50" i="22"/>
  <c r="X50" i="22" s="1"/>
  <c r="AE50" i="22"/>
  <c r="O50" i="22" s="1"/>
  <c r="P50" i="22" s="1"/>
  <c r="AD50" i="22"/>
  <c r="W50" i="22" s="1"/>
  <c r="AC50" i="22"/>
  <c r="M50" i="22" s="1"/>
  <c r="N50" i="22" s="1"/>
  <c r="AB50" i="22"/>
  <c r="E50" i="22" s="1"/>
  <c r="F50" i="22" s="1"/>
  <c r="AF49" i="22"/>
  <c r="X49" i="22" s="1"/>
  <c r="AE49" i="22"/>
  <c r="O49" i="22" s="1"/>
  <c r="P49" i="22" s="1"/>
  <c r="AD49" i="22"/>
  <c r="W49" i="22" s="1"/>
  <c r="AC49" i="22"/>
  <c r="M49" i="22" s="1"/>
  <c r="N49" i="22" s="1"/>
  <c r="AB49" i="22"/>
  <c r="E49" i="22" s="1"/>
  <c r="F49" i="22" s="1"/>
  <c r="AF48" i="22"/>
  <c r="X48" i="22" s="1"/>
  <c r="AE48" i="22"/>
  <c r="O48" i="22" s="1"/>
  <c r="P48" i="22" s="1"/>
  <c r="AD48" i="22"/>
  <c r="W48" i="22" s="1"/>
  <c r="AC48" i="22"/>
  <c r="M48" i="22" s="1"/>
  <c r="N48" i="22" s="1"/>
  <c r="AB48" i="22"/>
  <c r="E48" i="22" s="1"/>
  <c r="F48" i="22" s="1"/>
  <c r="AF47" i="22"/>
  <c r="X47" i="22" s="1"/>
  <c r="AE47" i="22"/>
  <c r="O47" i="22" s="1"/>
  <c r="P47" i="22" s="1"/>
  <c r="AD47" i="22"/>
  <c r="W47" i="22" s="1"/>
  <c r="AC47" i="22"/>
  <c r="M47" i="22" s="1"/>
  <c r="N47" i="22" s="1"/>
  <c r="AB47" i="22"/>
  <c r="E47" i="22" s="1"/>
  <c r="F47" i="22" s="1"/>
  <c r="AF46" i="22"/>
  <c r="X46" i="22" s="1"/>
  <c r="AE46" i="22"/>
  <c r="O46" i="22" s="1"/>
  <c r="P46" i="22" s="1"/>
  <c r="AD46" i="22"/>
  <c r="W46" i="22" s="1"/>
  <c r="AC46" i="22"/>
  <c r="M46" i="22" s="1"/>
  <c r="N46" i="22" s="1"/>
  <c r="AB46" i="22"/>
  <c r="E46" i="22" s="1"/>
  <c r="F46" i="22" s="1"/>
  <c r="AF45" i="22"/>
  <c r="X45" i="22" s="1"/>
  <c r="AE45" i="22"/>
  <c r="O45" i="22" s="1"/>
  <c r="P45" i="22" s="1"/>
  <c r="AD45" i="22"/>
  <c r="W45" i="22" s="1"/>
  <c r="AC45" i="22"/>
  <c r="M45" i="22" s="1"/>
  <c r="N45" i="22" s="1"/>
  <c r="AB45" i="22"/>
  <c r="E45" i="22" s="1"/>
  <c r="F45" i="22" s="1"/>
  <c r="AF44" i="22"/>
  <c r="X44" i="22" s="1"/>
  <c r="AE44" i="22"/>
  <c r="O44" i="22" s="1"/>
  <c r="P44" i="22" s="1"/>
  <c r="AD44" i="22"/>
  <c r="W44" i="22" s="1"/>
  <c r="AC44" i="22"/>
  <c r="M44" i="22" s="1"/>
  <c r="N44" i="22" s="1"/>
  <c r="AB44" i="22"/>
  <c r="E44" i="22" s="1"/>
  <c r="F44" i="22" s="1"/>
  <c r="AF43" i="22"/>
  <c r="X43" i="22" s="1"/>
  <c r="AE43" i="22"/>
  <c r="O43" i="22" s="1"/>
  <c r="P43" i="22" s="1"/>
  <c r="AD43" i="22"/>
  <c r="W43" i="22" s="1"/>
  <c r="AC43" i="22"/>
  <c r="M43" i="22" s="1"/>
  <c r="N43" i="22" s="1"/>
  <c r="AB43" i="22"/>
  <c r="E43" i="22" s="1"/>
  <c r="F43" i="22" s="1"/>
  <c r="AF42" i="22"/>
  <c r="X42" i="22" s="1"/>
  <c r="AE42" i="22"/>
  <c r="O42" i="22" s="1"/>
  <c r="P42" i="22" s="1"/>
  <c r="AD42" i="22"/>
  <c r="W42" i="22" s="1"/>
  <c r="AC42" i="22"/>
  <c r="M42" i="22" s="1"/>
  <c r="N42" i="22" s="1"/>
  <c r="AB42" i="22"/>
  <c r="E42" i="22" s="1"/>
  <c r="F42" i="22" s="1"/>
  <c r="AF41" i="22"/>
  <c r="X41" i="22" s="1"/>
  <c r="AE41" i="22"/>
  <c r="O41" i="22" s="1"/>
  <c r="P41" i="22" s="1"/>
  <c r="AD41" i="22"/>
  <c r="W41" i="22" s="1"/>
  <c r="AC41" i="22"/>
  <c r="M41" i="22" s="1"/>
  <c r="N41" i="22" s="1"/>
  <c r="AB41" i="22"/>
  <c r="E41" i="22" s="1"/>
  <c r="F41" i="22" s="1"/>
  <c r="AF40" i="22"/>
  <c r="X40" i="22" s="1"/>
  <c r="AE40" i="22"/>
  <c r="O40" i="22" s="1"/>
  <c r="P40" i="22" s="1"/>
  <c r="AD40" i="22"/>
  <c r="W40" i="22" s="1"/>
  <c r="AC40" i="22"/>
  <c r="M40" i="22" s="1"/>
  <c r="N40" i="22" s="1"/>
  <c r="AB40" i="22"/>
  <c r="E40" i="22" s="1"/>
  <c r="F40" i="22" s="1"/>
  <c r="AF39" i="22"/>
  <c r="X39" i="22" s="1"/>
  <c r="AE39" i="22"/>
  <c r="O39" i="22" s="1"/>
  <c r="P39" i="22" s="1"/>
  <c r="AD39" i="22"/>
  <c r="W39" i="22" s="1"/>
  <c r="AC39" i="22"/>
  <c r="M39" i="22" s="1"/>
  <c r="N39" i="22" s="1"/>
  <c r="AB39" i="22"/>
  <c r="E39" i="22" s="1"/>
  <c r="F39" i="22" s="1"/>
  <c r="AF38" i="22"/>
  <c r="X38" i="22" s="1"/>
  <c r="AE38" i="22"/>
  <c r="O38" i="22" s="1"/>
  <c r="P38" i="22" s="1"/>
  <c r="AD38" i="22"/>
  <c r="W38" i="22" s="1"/>
  <c r="AC38" i="22"/>
  <c r="M38" i="22" s="1"/>
  <c r="N38" i="22" s="1"/>
  <c r="AB38" i="22"/>
  <c r="E38" i="22" s="1"/>
  <c r="F38" i="22" s="1"/>
  <c r="AF37" i="22"/>
  <c r="X37" i="22" s="1"/>
  <c r="AE37" i="22"/>
  <c r="O37" i="22" s="1"/>
  <c r="P37" i="22" s="1"/>
  <c r="AD37" i="22"/>
  <c r="W37" i="22" s="1"/>
  <c r="AC37" i="22"/>
  <c r="M37" i="22" s="1"/>
  <c r="N37" i="22" s="1"/>
  <c r="AB37" i="22"/>
  <c r="E37" i="22" s="1"/>
  <c r="F37" i="22" s="1"/>
  <c r="AF36" i="22"/>
  <c r="X36" i="22" s="1"/>
  <c r="AE36" i="22"/>
  <c r="O36" i="22" s="1"/>
  <c r="P36" i="22" s="1"/>
  <c r="AD36" i="22"/>
  <c r="W36" i="22" s="1"/>
  <c r="AC36" i="22"/>
  <c r="M36" i="22" s="1"/>
  <c r="N36" i="22" s="1"/>
  <c r="AB36" i="22"/>
  <c r="E36" i="22" s="1"/>
  <c r="F36" i="22" s="1"/>
  <c r="AF35" i="22"/>
  <c r="X35" i="22" s="1"/>
  <c r="AE35" i="22"/>
  <c r="O35" i="22" s="1"/>
  <c r="P35" i="22" s="1"/>
  <c r="AD35" i="22"/>
  <c r="W35" i="22" s="1"/>
  <c r="AC35" i="22"/>
  <c r="M35" i="22" s="1"/>
  <c r="N35" i="22" s="1"/>
  <c r="AB35" i="22"/>
  <c r="E35" i="22" s="1"/>
  <c r="F35" i="22" s="1"/>
  <c r="AF34" i="22"/>
  <c r="X34" i="22" s="1"/>
  <c r="AE34" i="22"/>
  <c r="O34" i="22" s="1"/>
  <c r="P34" i="22" s="1"/>
  <c r="AD34" i="22"/>
  <c r="W34" i="22" s="1"/>
  <c r="AC34" i="22"/>
  <c r="M34" i="22" s="1"/>
  <c r="N34" i="22" s="1"/>
  <c r="AB34" i="22"/>
  <c r="E34" i="22" s="1"/>
  <c r="F34" i="22" s="1"/>
  <c r="AF33" i="22"/>
  <c r="X33" i="22" s="1"/>
  <c r="AE33" i="22"/>
  <c r="O33" i="22" s="1"/>
  <c r="P33" i="22" s="1"/>
  <c r="AD33" i="22"/>
  <c r="W33" i="22" s="1"/>
  <c r="AC33" i="22"/>
  <c r="M33" i="22" s="1"/>
  <c r="N33" i="22" s="1"/>
  <c r="AB33" i="22"/>
  <c r="E33" i="22" s="1"/>
  <c r="F33" i="22" s="1"/>
  <c r="AF32" i="22"/>
  <c r="X32" i="22" s="1"/>
  <c r="AE32" i="22"/>
  <c r="O32" i="22" s="1"/>
  <c r="P32" i="22" s="1"/>
  <c r="AD32" i="22"/>
  <c r="W32" i="22" s="1"/>
  <c r="AC32" i="22"/>
  <c r="M32" i="22" s="1"/>
  <c r="N32" i="22" s="1"/>
  <c r="AB32" i="22"/>
  <c r="E32" i="22" s="1"/>
  <c r="F32" i="22" s="1"/>
  <c r="AF31" i="22"/>
  <c r="X31" i="22" s="1"/>
  <c r="AE31" i="22"/>
  <c r="O31" i="22" s="1"/>
  <c r="P31" i="22" s="1"/>
  <c r="AD31" i="22"/>
  <c r="W31" i="22" s="1"/>
  <c r="AC31" i="22"/>
  <c r="M31" i="22" s="1"/>
  <c r="N31" i="22" s="1"/>
  <c r="AB31" i="22"/>
  <c r="E31" i="22" s="1"/>
  <c r="F31" i="22" s="1"/>
  <c r="AF30" i="22"/>
  <c r="X30" i="22" s="1"/>
  <c r="AE30" i="22"/>
  <c r="O30" i="22" s="1"/>
  <c r="P30" i="22" s="1"/>
  <c r="AD30" i="22"/>
  <c r="W30" i="22" s="1"/>
  <c r="AC30" i="22"/>
  <c r="M30" i="22" s="1"/>
  <c r="N30" i="22" s="1"/>
  <c r="AB30" i="22"/>
  <c r="E30" i="22" s="1"/>
  <c r="F30" i="22" s="1"/>
  <c r="AF29" i="22"/>
  <c r="X29" i="22" s="1"/>
  <c r="AE29" i="22"/>
  <c r="O29" i="22" s="1"/>
  <c r="P29" i="22" s="1"/>
  <c r="AD29" i="22"/>
  <c r="W29" i="22" s="1"/>
  <c r="AC29" i="22"/>
  <c r="M29" i="22" s="1"/>
  <c r="N29" i="22" s="1"/>
  <c r="AB29" i="22"/>
  <c r="E29" i="22" s="1"/>
  <c r="F29" i="22" s="1"/>
  <c r="AF28" i="22"/>
  <c r="X28" i="22" s="1"/>
  <c r="AE28" i="22"/>
  <c r="O28" i="22" s="1"/>
  <c r="P28" i="22" s="1"/>
  <c r="AD28" i="22"/>
  <c r="W28" i="22" s="1"/>
  <c r="AC28" i="22"/>
  <c r="M28" i="22" s="1"/>
  <c r="N28" i="22" s="1"/>
  <c r="AB28" i="22"/>
  <c r="E28" i="22" s="1"/>
  <c r="F28" i="22" s="1"/>
  <c r="AF27" i="22"/>
  <c r="X27" i="22" s="1"/>
  <c r="AE27" i="22"/>
  <c r="O27" i="22" s="1"/>
  <c r="P27" i="22" s="1"/>
  <c r="AD27" i="22"/>
  <c r="W27" i="22" s="1"/>
  <c r="AC27" i="22"/>
  <c r="M27" i="22" s="1"/>
  <c r="N27" i="22" s="1"/>
  <c r="AB27" i="22"/>
  <c r="E27" i="22" s="1"/>
  <c r="F27" i="22" s="1"/>
  <c r="AF26" i="22"/>
  <c r="X26" i="22" s="1"/>
  <c r="AE26" i="22"/>
  <c r="O26" i="22" s="1"/>
  <c r="P26" i="22" s="1"/>
  <c r="AD26" i="22"/>
  <c r="W26" i="22" s="1"/>
  <c r="AC26" i="22"/>
  <c r="M26" i="22" s="1"/>
  <c r="N26" i="22" s="1"/>
  <c r="AB26" i="22"/>
  <c r="E26" i="22" s="1"/>
  <c r="F26" i="22" s="1"/>
  <c r="AF25" i="22"/>
  <c r="X25" i="22" s="1"/>
  <c r="AE25" i="22"/>
  <c r="O25" i="22" s="1"/>
  <c r="P25" i="22" s="1"/>
  <c r="AD25" i="22"/>
  <c r="W25" i="22" s="1"/>
  <c r="AC25" i="22"/>
  <c r="M25" i="22" s="1"/>
  <c r="N25" i="22" s="1"/>
  <c r="AB25" i="22"/>
  <c r="E25" i="22" s="1"/>
  <c r="F25" i="22" s="1"/>
  <c r="AF24" i="22"/>
  <c r="X24" i="22" s="1"/>
  <c r="AE24" i="22"/>
  <c r="O24" i="22" s="1"/>
  <c r="P24" i="22" s="1"/>
  <c r="AD24" i="22"/>
  <c r="W24" i="22" s="1"/>
  <c r="AC24" i="22"/>
  <c r="M24" i="22" s="1"/>
  <c r="N24" i="22" s="1"/>
  <c r="AB24" i="22"/>
  <c r="E24" i="22" s="1"/>
  <c r="F24" i="22" s="1"/>
  <c r="AF23" i="22"/>
  <c r="X23" i="22" s="1"/>
  <c r="AE23" i="22"/>
  <c r="O23" i="22" s="1"/>
  <c r="P23" i="22" s="1"/>
  <c r="AD23" i="22"/>
  <c r="W23" i="22" s="1"/>
  <c r="AC23" i="22"/>
  <c r="M23" i="22" s="1"/>
  <c r="N23" i="22" s="1"/>
  <c r="AB23" i="22"/>
  <c r="E23" i="22" s="1"/>
  <c r="F23" i="22" s="1"/>
  <c r="AF22" i="22"/>
  <c r="X22" i="22" s="1"/>
  <c r="AE22" i="22"/>
  <c r="O22" i="22" s="1"/>
  <c r="P22" i="22" s="1"/>
  <c r="AD22" i="22"/>
  <c r="W22" i="22" s="1"/>
  <c r="AC22" i="22"/>
  <c r="M22" i="22" s="1"/>
  <c r="N22" i="22" s="1"/>
  <c r="AB22" i="22"/>
  <c r="E22" i="22" s="1"/>
  <c r="F22" i="22" s="1"/>
  <c r="AF21" i="22"/>
  <c r="X21" i="22" s="1"/>
  <c r="AE21" i="22"/>
  <c r="O21" i="22" s="1"/>
  <c r="P21" i="22" s="1"/>
  <c r="AD21" i="22"/>
  <c r="W21" i="22" s="1"/>
  <c r="AC21" i="22"/>
  <c r="M21" i="22" s="1"/>
  <c r="N21" i="22" s="1"/>
  <c r="AB21" i="22"/>
  <c r="E21" i="22" s="1"/>
  <c r="F21" i="22" s="1"/>
  <c r="AF20" i="22"/>
  <c r="X20" i="22" s="1"/>
  <c r="AE20" i="22"/>
  <c r="O20" i="22" s="1"/>
  <c r="P20" i="22" s="1"/>
  <c r="AD20" i="22"/>
  <c r="W20" i="22" s="1"/>
  <c r="AC20" i="22"/>
  <c r="M20" i="22" s="1"/>
  <c r="N20" i="22" s="1"/>
  <c r="AB20" i="22"/>
  <c r="E20" i="22" s="1"/>
  <c r="F20" i="22" s="1"/>
  <c r="AF19" i="22"/>
  <c r="X19" i="22" s="1"/>
  <c r="AE19" i="22"/>
  <c r="O19" i="22" s="1"/>
  <c r="P19" i="22" s="1"/>
  <c r="AD19" i="22"/>
  <c r="W19" i="22" s="1"/>
  <c r="AC19" i="22"/>
  <c r="M19" i="22" s="1"/>
  <c r="N19" i="22" s="1"/>
  <c r="AB19" i="22"/>
  <c r="E19" i="22" s="1"/>
  <c r="F19" i="22" s="1"/>
  <c r="AF18" i="22"/>
  <c r="X18" i="22" s="1"/>
  <c r="AE18" i="22"/>
  <c r="O18" i="22" s="1"/>
  <c r="P18" i="22" s="1"/>
  <c r="AD18" i="22"/>
  <c r="W18" i="22" s="1"/>
  <c r="AC18" i="22"/>
  <c r="M18" i="22" s="1"/>
  <c r="N18" i="22" s="1"/>
  <c r="AB18" i="22"/>
  <c r="E18" i="22" s="1"/>
  <c r="F18" i="22" s="1"/>
  <c r="AF17" i="22"/>
  <c r="X17" i="22" s="1"/>
  <c r="AE17" i="22"/>
  <c r="O17" i="22" s="1"/>
  <c r="P17" i="22" s="1"/>
  <c r="AD17" i="22"/>
  <c r="W17" i="22" s="1"/>
  <c r="AC17" i="22"/>
  <c r="M17" i="22" s="1"/>
  <c r="N17" i="22" s="1"/>
  <c r="AB17" i="22"/>
  <c r="E17" i="22" s="1"/>
  <c r="F17" i="22" s="1"/>
  <c r="AW16" i="22"/>
  <c r="AF16" i="22"/>
  <c r="X16" i="22" s="1"/>
  <c r="AE16" i="22"/>
  <c r="O16" i="22" s="1"/>
  <c r="P16" i="22" s="1"/>
  <c r="AD16" i="22"/>
  <c r="W16" i="22" s="1"/>
  <c r="AC16" i="22"/>
  <c r="M16" i="22" s="1"/>
  <c r="N16" i="22" s="1"/>
  <c r="AB16" i="22"/>
  <c r="E16" i="22" s="1"/>
  <c r="F16" i="22" s="1"/>
  <c r="AF15" i="22"/>
  <c r="X15" i="22" s="1"/>
  <c r="AE15" i="22"/>
  <c r="O15" i="22" s="1"/>
  <c r="P15" i="22" s="1"/>
  <c r="AD15" i="22"/>
  <c r="W15" i="22" s="1"/>
  <c r="AC15" i="22"/>
  <c r="M15" i="22" s="1"/>
  <c r="N15" i="22" s="1"/>
  <c r="AB15" i="22"/>
  <c r="E15" i="22" s="1"/>
  <c r="F15" i="22" s="1"/>
  <c r="AF14" i="22"/>
  <c r="X14" i="22" s="1"/>
  <c r="AE14" i="22"/>
  <c r="O14" i="22" s="1"/>
  <c r="P14" i="22" s="1"/>
  <c r="AD14" i="22"/>
  <c r="W14" i="22" s="1"/>
  <c r="AC14" i="22"/>
  <c r="M14" i="22" s="1"/>
  <c r="N14" i="22" s="1"/>
  <c r="AB14" i="22"/>
  <c r="E14" i="22" s="1"/>
  <c r="F14" i="22" s="1"/>
  <c r="AF13" i="22"/>
  <c r="X13" i="22" s="1"/>
  <c r="AE13" i="22"/>
  <c r="O13" i="22" s="1"/>
  <c r="P13" i="22" s="1"/>
  <c r="AD13" i="22"/>
  <c r="W13" i="22" s="1"/>
  <c r="AC13" i="22"/>
  <c r="M13" i="22" s="1"/>
  <c r="N13" i="22" s="1"/>
  <c r="AB13" i="22"/>
  <c r="E13" i="22" s="1"/>
  <c r="F13" i="22" s="1"/>
  <c r="AF12" i="22"/>
  <c r="X12" i="22" s="1"/>
  <c r="AE12" i="22"/>
  <c r="O12" i="22" s="1"/>
  <c r="P12" i="22" s="1"/>
  <c r="AD12" i="22"/>
  <c r="W12" i="22" s="1"/>
  <c r="AC12" i="22"/>
  <c r="M12" i="22" s="1"/>
  <c r="N12" i="22" s="1"/>
  <c r="AB12" i="22"/>
  <c r="E12" i="22" s="1"/>
  <c r="F12" i="22" s="1"/>
  <c r="BE11" i="22"/>
  <c r="BD11" i="22"/>
  <c r="BC11" i="22"/>
  <c r="BB11" i="22"/>
  <c r="AF11" i="22"/>
  <c r="X11" i="22" s="1"/>
  <c r="AE11" i="22"/>
  <c r="O11" i="22" s="1"/>
  <c r="P11" i="22" s="1"/>
  <c r="AD11" i="22"/>
  <c r="W11" i="22" s="1"/>
  <c r="AC11" i="22"/>
  <c r="M11" i="22" s="1"/>
  <c r="N11" i="22" s="1"/>
  <c r="AB11" i="22"/>
  <c r="E11" i="22" s="1"/>
  <c r="F11" i="22" s="1"/>
  <c r="AF10" i="22"/>
  <c r="X10" i="22" s="1"/>
  <c r="AE10" i="22"/>
  <c r="O10" i="22" s="1"/>
  <c r="P10" i="22" s="1"/>
  <c r="AD10" i="22"/>
  <c r="W10" i="22" s="1"/>
  <c r="AC10" i="22"/>
  <c r="M10" i="22" s="1"/>
  <c r="N10" i="22" s="1"/>
  <c r="AB10" i="22"/>
  <c r="E10" i="22" s="1"/>
  <c r="F10" i="22" s="1"/>
  <c r="AF9" i="22"/>
  <c r="X9" i="22" s="1"/>
  <c r="AE9" i="22"/>
  <c r="O9" i="22" s="1"/>
  <c r="P9" i="22" s="1"/>
  <c r="AD9" i="22"/>
  <c r="W9" i="22" s="1"/>
  <c r="AC9" i="22"/>
  <c r="M9" i="22" s="1"/>
  <c r="N9" i="22" s="1"/>
  <c r="AB9" i="22"/>
  <c r="E9" i="22" s="1"/>
  <c r="F9" i="22" s="1"/>
  <c r="BE8" i="22"/>
  <c r="BD8" i="22"/>
  <c r="BC8" i="22"/>
  <c r="BB8" i="22"/>
  <c r="AF8" i="22"/>
  <c r="X8" i="22" s="1"/>
  <c r="AE8" i="22"/>
  <c r="O8" i="22" s="1"/>
  <c r="P8" i="22" s="1"/>
  <c r="AD8" i="22"/>
  <c r="W8" i="22" s="1"/>
  <c r="AC8" i="22"/>
  <c r="M8" i="22" s="1"/>
  <c r="N8" i="22" s="1"/>
  <c r="AB8" i="22"/>
  <c r="E8" i="22" s="1"/>
  <c r="F8" i="22" s="1"/>
  <c r="AF7" i="22"/>
  <c r="X7" i="22" s="1"/>
  <c r="AE7" i="22"/>
  <c r="O7" i="22" s="1"/>
  <c r="P7" i="22" s="1"/>
  <c r="AD7" i="22"/>
  <c r="W7" i="22" s="1"/>
  <c r="AC7" i="22"/>
  <c r="M7" i="22" s="1"/>
  <c r="AB7" i="22"/>
  <c r="E7" i="22" s="1"/>
  <c r="AP6" i="22"/>
  <c r="AO6" i="22"/>
  <c r="AN6" i="22"/>
  <c r="AM6" i="22"/>
  <c r="AL6" i="22"/>
  <c r="BE5" i="22"/>
  <c r="BE6" i="22" s="1"/>
  <c r="BD5" i="22"/>
  <c r="BD6" i="22" s="1"/>
  <c r="BC5" i="22"/>
  <c r="BC6" i="22" s="1"/>
  <c r="BB5" i="22"/>
  <c r="BB6" i="22" s="1"/>
  <c r="AP4" i="22"/>
  <c r="AO4" i="22"/>
  <c r="AN4" i="22"/>
  <c r="AM4" i="22"/>
  <c r="AL4" i="22"/>
  <c r="AP3" i="22"/>
  <c r="AO3" i="22"/>
  <c r="AN3" i="22"/>
  <c r="AM3" i="22"/>
  <c r="AL3" i="22"/>
  <c r="AD75" i="21"/>
  <c r="AC75" i="21"/>
  <c r="AB75" i="21"/>
  <c r="AA75" i="21"/>
  <c r="AD74" i="21"/>
  <c r="AC74" i="21"/>
  <c r="AB74" i="21"/>
  <c r="AA74" i="21"/>
  <c r="AD73" i="21"/>
  <c r="AC73" i="21"/>
  <c r="AB73" i="21"/>
  <c r="AA73" i="21"/>
  <c r="AD72" i="21"/>
  <c r="AC72" i="21"/>
  <c r="AB72" i="21"/>
  <c r="AA72" i="21"/>
  <c r="AD71" i="21"/>
  <c r="AC71" i="21"/>
  <c r="AB71" i="21"/>
  <c r="AA71" i="21"/>
  <c r="AD70" i="21"/>
  <c r="AC70" i="21"/>
  <c r="AB70" i="21"/>
  <c r="AA70" i="21"/>
  <c r="AD69" i="21"/>
  <c r="AC69" i="21"/>
  <c r="AB69" i="21"/>
  <c r="AA69" i="21"/>
  <c r="AD68" i="21"/>
  <c r="AC68" i="21"/>
  <c r="AB68" i="21"/>
  <c r="AA68" i="21"/>
  <c r="AD67" i="21"/>
  <c r="AC67" i="21"/>
  <c r="AB67" i="21"/>
  <c r="AA67" i="21"/>
  <c r="AD66" i="21"/>
  <c r="AC66" i="21"/>
  <c r="AB66" i="21"/>
  <c r="AA66" i="21"/>
  <c r="AD65" i="21"/>
  <c r="AC65" i="21"/>
  <c r="AB65" i="21"/>
  <c r="AA65" i="21"/>
  <c r="AD64" i="21"/>
  <c r="AC64" i="21"/>
  <c r="AB64" i="21"/>
  <c r="AA64" i="21"/>
  <c r="AD63" i="21"/>
  <c r="AC63" i="21"/>
  <c r="AB63" i="21"/>
  <c r="AA63" i="21"/>
  <c r="AD62" i="21"/>
  <c r="AC62" i="21"/>
  <c r="AB62" i="21"/>
  <c r="AA62" i="21"/>
  <c r="AD61" i="21"/>
  <c r="AD76" i="21" s="1"/>
  <c r="AC61" i="21"/>
  <c r="AC76" i="21" s="1"/>
  <c r="AB61" i="21"/>
  <c r="AB76" i="21" s="1"/>
  <c r="AA61" i="21"/>
  <c r="AD58" i="21"/>
  <c r="AC58" i="21"/>
  <c r="AF56" i="21"/>
  <c r="X56" i="21" s="1"/>
  <c r="AE56" i="21"/>
  <c r="O56" i="21" s="1"/>
  <c r="P56" i="21" s="1"/>
  <c r="AD56" i="21"/>
  <c r="W56" i="21" s="1"/>
  <c r="AC56" i="21"/>
  <c r="M56" i="21" s="1"/>
  <c r="N56" i="21" s="1"/>
  <c r="AB56" i="21"/>
  <c r="E56" i="21" s="1"/>
  <c r="F56" i="21" s="1"/>
  <c r="AF55" i="21"/>
  <c r="X55" i="21" s="1"/>
  <c r="AE55" i="21"/>
  <c r="O55" i="21" s="1"/>
  <c r="P55" i="21" s="1"/>
  <c r="AD55" i="21"/>
  <c r="W55" i="21" s="1"/>
  <c r="AC55" i="21"/>
  <c r="M55" i="21" s="1"/>
  <c r="N55" i="21" s="1"/>
  <c r="AB55" i="21"/>
  <c r="E55" i="21" s="1"/>
  <c r="F55" i="21" s="1"/>
  <c r="AF54" i="21"/>
  <c r="X54" i="21" s="1"/>
  <c r="AE54" i="21"/>
  <c r="O54" i="21" s="1"/>
  <c r="P54" i="21" s="1"/>
  <c r="AD54" i="21"/>
  <c r="W54" i="21" s="1"/>
  <c r="AC54" i="21"/>
  <c r="M54" i="21" s="1"/>
  <c r="N54" i="21" s="1"/>
  <c r="AB54" i="21"/>
  <c r="E54" i="21" s="1"/>
  <c r="F54" i="21" s="1"/>
  <c r="AF53" i="21"/>
  <c r="X53" i="21" s="1"/>
  <c r="AE53" i="21"/>
  <c r="O53" i="21" s="1"/>
  <c r="P53" i="21" s="1"/>
  <c r="AD53" i="21"/>
  <c r="W53" i="21" s="1"/>
  <c r="AC53" i="21"/>
  <c r="M53" i="21" s="1"/>
  <c r="N53" i="21" s="1"/>
  <c r="AB53" i="21"/>
  <c r="E53" i="21" s="1"/>
  <c r="F53" i="21" s="1"/>
  <c r="AF52" i="21"/>
  <c r="X52" i="21" s="1"/>
  <c r="AE52" i="21"/>
  <c r="O52" i="21" s="1"/>
  <c r="P52" i="21" s="1"/>
  <c r="AD52" i="21"/>
  <c r="W52" i="21" s="1"/>
  <c r="AC52" i="21"/>
  <c r="M52" i="21" s="1"/>
  <c r="N52" i="21" s="1"/>
  <c r="AB52" i="21"/>
  <c r="E52" i="21" s="1"/>
  <c r="F52" i="21" s="1"/>
  <c r="AF51" i="21"/>
  <c r="X51" i="21" s="1"/>
  <c r="AE51" i="21"/>
  <c r="O51" i="21" s="1"/>
  <c r="P51" i="21" s="1"/>
  <c r="AD51" i="21"/>
  <c r="W51" i="21" s="1"/>
  <c r="AC51" i="21"/>
  <c r="M51" i="21" s="1"/>
  <c r="N51" i="21" s="1"/>
  <c r="AB51" i="21"/>
  <c r="E51" i="21" s="1"/>
  <c r="F51" i="21" s="1"/>
  <c r="AF50" i="21"/>
  <c r="X50" i="21" s="1"/>
  <c r="AE50" i="21"/>
  <c r="O50" i="21" s="1"/>
  <c r="P50" i="21" s="1"/>
  <c r="AD50" i="21"/>
  <c r="W50" i="21" s="1"/>
  <c r="AC50" i="21"/>
  <c r="M50" i="21" s="1"/>
  <c r="N50" i="21" s="1"/>
  <c r="AB50" i="21"/>
  <c r="E50" i="21" s="1"/>
  <c r="F50" i="21" s="1"/>
  <c r="AF49" i="21"/>
  <c r="X49" i="21" s="1"/>
  <c r="AE49" i="21"/>
  <c r="O49" i="21" s="1"/>
  <c r="P49" i="21" s="1"/>
  <c r="AD49" i="21"/>
  <c r="W49" i="21" s="1"/>
  <c r="AC49" i="21"/>
  <c r="M49" i="21" s="1"/>
  <c r="N49" i="21" s="1"/>
  <c r="AB49" i="21"/>
  <c r="E49" i="21" s="1"/>
  <c r="F49" i="21" s="1"/>
  <c r="AF48" i="21"/>
  <c r="X48" i="21" s="1"/>
  <c r="AE48" i="21"/>
  <c r="O48" i="21" s="1"/>
  <c r="P48" i="21" s="1"/>
  <c r="AD48" i="21"/>
  <c r="W48" i="21" s="1"/>
  <c r="AC48" i="21"/>
  <c r="M48" i="21" s="1"/>
  <c r="N48" i="21" s="1"/>
  <c r="AB48" i="21"/>
  <c r="E48" i="21" s="1"/>
  <c r="F48" i="21" s="1"/>
  <c r="AF47" i="21"/>
  <c r="X47" i="21" s="1"/>
  <c r="AE47" i="21"/>
  <c r="O47" i="21" s="1"/>
  <c r="P47" i="21" s="1"/>
  <c r="AD47" i="21"/>
  <c r="W47" i="21" s="1"/>
  <c r="AC47" i="21"/>
  <c r="M47" i="21" s="1"/>
  <c r="N47" i="21" s="1"/>
  <c r="AB47" i="21"/>
  <c r="E47" i="21" s="1"/>
  <c r="F47" i="21" s="1"/>
  <c r="AF46" i="21"/>
  <c r="X46" i="21" s="1"/>
  <c r="AE46" i="21"/>
  <c r="O46" i="21" s="1"/>
  <c r="P46" i="21" s="1"/>
  <c r="AD46" i="21"/>
  <c r="W46" i="21" s="1"/>
  <c r="AC46" i="21"/>
  <c r="M46" i="21" s="1"/>
  <c r="N46" i="21" s="1"/>
  <c r="AB46" i="21"/>
  <c r="E46" i="21" s="1"/>
  <c r="F46" i="21" s="1"/>
  <c r="AF45" i="21"/>
  <c r="X45" i="21" s="1"/>
  <c r="AE45" i="21"/>
  <c r="O45" i="21" s="1"/>
  <c r="P45" i="21" s="1"/>
  <c r="AD45" i="21"/>
  <c r="W45" i="21" s="1"/>
  <c r="AC45" i="21"/>
  <c r="M45" i="21" s="1"/>
  <c r="N45" i="21" s="1"/>
  <c r="AB45" i="21"/>
  <c r="E45" i="21" s="1"/>
  <c r="F45" i="21" s="1"/>
  <c r="AF44" i="21"/>
  <c r="X44" i="21" s="1"/>
  <c r="AE44" i="21"/>
  <c r="O44" i="21" s="1"/>
  <c r="P44" i="21" s="1"/>
  <c r="AD44" i="21"/>
  <c r="W44" i="21" s="1"/>
  <c r="AC44" i="21"/>
  <c r="M44" i="21" s="1"/>
  <c r="N44" i="21" s="1"/>
  <c r="AB44" i="21"/>
  <c r="E44" i="21" s="1"/>
  <c r="F44" i="21" s="1"/>
  <c r="AF43" i="21"/>
  <c r="X43" i="21" s="1"/>
  <c r="AE43" i="21"/>
  <c r="O43" i="21" s="1"/>
  <c r="P43" i="21" s="1"/>
  <c r="AD43" i="21"/>
  <c r="W43" i="21" s="1"/>
  <c r="AC43" i="21"/>
  <c r="M43" i="21" s="1"/>
  <c r="N43" i="21" s="1"/>
  <c r="AB43" i="21"/>
  <c r="E43" i="21" s="1"/>
  <c r="F43" i="21" s="1"/>
  <c r="AF42" i="21"/>
  <c r="X42" i="21" s="1"/>
  <c r="AE42" i="21"/>
  <c r="O42" i="21" s="1"/>
  <c r="P42" i="21" s="1"/>
  <c r="AD42" i="21"/>
  <c r="W42" i="21" s="1"/>
  <c r="AC42" i="21"/>
  <c r="M42" i="21" s="1"/>
  <c r="N42" i="21" s="1"/>
  <c r="AB42" i="21"/>
  <c r="E42" i="21" s="1"/>
  <c r="F42" i="21" s="1"/>
  <c r="AF41" i="21"/>
  <c r="X41" i="21" s="1"/>
  <c r="AE41" i="21"/>
  <c r="O41" i="21" s="1"/>
  <c r="P41" i="21" s="1"/>
  <c r="AD41" i="21"/>
  <c r="W41" i="21" s="1"/>
  <c r="AC41" i="21"/>
  <c r="M41" i="21" s="1"/>
  <c r="N41" i="21" s="1"/>
  <c r="AB41" i="21"/>
  <c r="E41" i="21" s="1"/>
  <c r="F41" i="21" s="1"/>
  <c r="AF40" i="21"/>
  <c r="X40" i="21" s="1"/>
  <c r="AE40" i="21"/>
  <c r="O40" i="21" s="1"/>
  <c r="P40" i="21" s="1"/>
  <c r="AD40" i="21"/>
  <c r="W40" i="21" s="1"/>
  <c r="AC40" i="21"/>
  <c r="M40" i="21" s="1"/>
  <c r="N40" i="21" s="1"/>
  <c r="AB40" i="21"/>
  <c r="E40" i="21" s="1"/>
  <c r="F40" i="21" s="1"/>
  <c r="AF39" i="21"/>
  <c r="X39" i="21" s="1"/>
  <c r="AE39" i="21"/>
  <c r="O39" i="21" s="1"/>
  <c r="P39" i="21" s="1"/>
  <c r="AD39" i="21"/>
  <c r="W39" i="21" s="1"/>
  <c r="AC39" i="21"/>
  <c r="M39" i="21" s="1"/>
  <c r="N39" i="21" s="1"/>
  <c r="AB39" i="21"/>
  <c r="E39" i="21" s="1"/>
  <c r="F39" i="21" s="1"/>
  <c r="AF38" i="21"/>
  <c r="X38" i="21" s="1"/>
  <c r="AE38" i="21"/>
  <c r="O38" i="21" s="1"/>
  <c r="P38" i="21" s="1"/>
  <c r="AD38" i="21"/>
  <c r="W38" i="21" s="1"/>
  <c r="AC38" i="21"/>
  <c r="M38" i="21" s="1"/>
  <c r="N38" i="21" s="1"/>
  <c r="AB38" i="21"/>
  <c r="E38" i="21" s="1"/>
  <c r="F38" i="21" s="1"/>
  <c r="AF37" i="21"/>
  <c r="X37" i="21" s="1"/>
  <c r="AE37" i="21"/>
  <c r="O37" i="21" s="1"/>
  <c r="P37" i="21" s="1"/>
  <c r="AD37" i="21"/>
  <c r="W37" i="21" s="1"/>
  <c r="AC37" i="21"/>
  <c r="M37" i="21" s="1"/>
  <c r="N37" i="21" s="1"/>
  <c r="AB37" i="21"/>
  <c r="E37" i="21" s="1"/>
  <c r="F37" i="21" s="1"/>
  <c r="AF36" i="21"/>
  <c r="X36" i="21" s="1"/>
  <c r="AE36" i="21"/>
  <c r="O36" i="21" s="1"/>
  <c r="P36" i="21" s="1"/>
  <c r="AD36" i="21"/>
  <c r="W36" i="21" s="1"/>
  <c r="AC36" i="21"/>
  <c r="M36" i="21" s="1"/>
  <c r="N36" i="21" s="1"/>
  <c r="AB36" i="21"/>
  <c r="E36" i="21" s="1"/>
  <c r="F36" i="21" s="1"/>
  <c r="AF35" i="21"/>
  <c r="X35" i="21" s="1"/>
  <c r="AE35" i="21"/>
  <c r="O35" i="21" s="1"/>
  <c r="P35" i="21" s="1"/>
  <c r="AD35" i="21"/>
  <c r="W35" i="21" s="1"/>
  <c r="AC35" i="21"/>
  <c r="M35" i="21" s="1"/>
  <c r="N35" i="21" s="1"/>
  <c r="AB35" i="21"/>
  <c r="E35" i="21" s="1"/>
  <c r="F35" i="21" s="1"/>
  <c r="AF34" i="21"/>
  <c r="X34" i="21" s="1"/>
  <c r="AE34" i="21"/>
  <c r="O34" i="21" s="1"/>
  <c r="P34" i="21" s="1"/>
  <c r="AD34" i="21"/>
  <c r="W34" i="21" s="1"/>
  <c r="AC34" i="21"/>
  <c r="M34" i="21" s="1"/>
  <c r="N34" i="21" s="1"/>
  <c r="AB34" i="21"/>
  <c r="E34" i="21" s="1"/>
  <c r="F34" i="21" s="1"/>
  <c r="AF33" i="21"/>
  <c r="X33" i="21" s="1"/>
  <c r="AE33" i="21"/>
  <c r="O33" i="21" s="1"/>
  <c r="P33" i="21" s="1"/>
  <c r="AD33" i="21"/>
  <c r="W33" i="21" s="1"/>
  <c r="AC33" i="21"/>
  <c r="M33" i="21" s="1"/>
  <c r="N33" i="21" s="1"/>
  <c r="AB33" i="21"/>
  <c r="E33" i="21" s="1"/>
  <c r="F33" i="21" s="1"/>
  <c r="AF32" i="21"/>
  <c r="X32" i="21" s="1"/>
  <c r="AE32" i="21"/>
  <c r="O32" i="21" s="1"/>
  <c r="P32" i="21" s="1"/>
  <c r="AD32" i="21"/>
  <c r="W32" i="21" s="1"/>
  <c r="AC32" i="21"/>
  <c r="M32" i="21" s="1"/>
  <c r="N32" i="21" s="1"/>
  <c r="AB32" i="21"/>
  <c r="E32" i="21" s="1"/>
  <c r="F32" i="21" s="1"/>
  <c r="AF31" i="21"/>
  <c r="X31" i="21" s="1"/>
  <c r="AE31" i="21"/>
  <c r="O31" i="21" s="1"/>
  <c r="P31" i="21" s="1"/>
  <c r="AD31" i="21"/>
  <c r="W31" i="21" s="1"/>
  <c r="AC31" i="21"/>
  <c r="M31" i="21" s="1"/>
  <c r="N31" i="21" s="1"/>
  <c r="AB31" i="21"/>
  <c r="E31" i="21" s="1"/>
  <c r="F31" i="21" s="1"/>
  <c r="AF30" i="21"/>
  <c r="X30" i="21" s="1"/>
  <c r="AE30" i="21"/>
  <c r="O30" i="21" s="1"/>
  <c r="P30" i="21" s="1"/>
  <c r="AD30" i="21"/>
  <c r="W30" i="21" s="1"/>
  <c r="AC30" i="21"/>
  <c r="M30" i="21" s="1"/>
  <c r="N30" i="21" s="1"/>
  <c r="AB30" i="21"/>
  <c r="E30" i="21" s="1"/>
  <c r="F30" i="21" s="1"/>
  <c r="AF29" i="21"/>
  <c r="X29" i="21" s="1"/>
  <c r="AE29" i="21"/>
  <c r="O29" i="21" s="1"/>
  <c r="P29" i="21" s="1"/>
  <c r="AD29" i="21"/>
  <c r="W29" i="21" s="1"/>
  <c r="AC29" i="21"/>
  <c r="M29" i="21" s="1"/>
  <c r="N29" i="21" s="1"/>
  <c r="AB29" i="21"/>
  <c r="E29" i="21" s="1"/>
  <c r="F29" i="21" s="1"/>
  <c r="AF28" i="21"/>
  <c r="X28" i="21" s="1"/>
  <c r="AE28" i="21"/>
  <c r="O28" i="21" s="1"/>
  <c r="P28" i="21" s="1"/>
  <c r="AD28" i="21"/>
  <c r="W28" i="21" s="1"/>
  <c r="AC28" i="21"/>
  <c r="M28" i="21" s="1"/>
  <c r="N28" i="21" s="1"/>
  <c r="AB28" i="21"/>
  <c r="E28" i="21" s="1"/>
  <c r="F28" i="21" s="1"/>
  <c r="AF27" i="21"/>
  <c r="X27" i="21" s="1"/>
  <c r="AE27" i="21"/>
  <c r="O27" i="21" s="1"/>
  <c r="P27" i="21" s="1"/>
  <c r="AD27" i="21"/>
  <c r="W27" i="21" s="1"/>
  <c r="AC27" i="21"/>
  <c r="M27" i="21" s="1"/>
  <c r="N27" i="21" s="1"/>
  <c r="AB27" i="21"/>
  <c r="E27" i="21" s="1"/>
  <c r="F27" i="21" s="1"/>
  <c r="AF26" i="21"/>
  <c r="X26" i="21" s="1"/>
  <c r="AE26" i="21"/>
  <c r="O26" i="21" s="1"/>
  <c r="P26" i="21" s="1"/>
  <c r="AD26" i="21"/>
  <c r="W26" i="21" s="1"/>
  <c r="AC26" i="21"/>
  <c r="M26" i="21" s="1"/>
  <c r="N26" i="21" s="1"/>
  <c r="AB26" i="21"/>
  <c r="E26" i="21" s="1"/>
  <c r="F26" i="21" s="1"/>
  <c r="AF25" i="21"/>
  <c r="X25" i="21" s="1"/>
  <c r="AE25" i="21"/>
  <c r="O25" i="21" s="1"/>
  <c r="P25" i="21" s="1"/>
  <c r="AD25" i="21"/>
  <c r="W25" i="21" s="1"/>
  <c r="AC25" i="21"/>
  <c r="M25" i="21" s="1"/>
  <c r="N25" i="21" s="1"/>
  <c r="AB25" i="21"/>
  <c r="E25" i="21" s="1"/>
  <c r="F25" i="21" s="1"/>
  <c r="AF24" i="21"/>
  <c r="X24" i="21" s="1"/>
  <c r="AE24" i="21"/>
  <c r="O24" i="21" s="1"/>
  <c r="P24" i="21" s="1"/>
  <c r="AD24" i="21"/>
  <c r="W24" i="21" s="1"/>
  <c r="AC24" i="21"/>
  <c r="M24" i="21" s="1"/>
  <c r="N24" i="21" s="1"/>
  <c r="AB24" i="21"/>
  <c r="E24" i="21" s="1"/>
  <c r="F24" i="21" s="1"/>
  <c r="AF23" i="21"/>
  <c r="X23" i="21" s="1"/>
  <c r="AE23" i="21"/>
  <c r="O23" i="21" s="1"/>
  <c r="P23" i="21" s="1"/>
  <c r="AD23" i="21"/>
  <c r="W23" i="21" s="1"/>
  <c r="AC23" i="21"/>
  <c r="M23" i="21" s="1"/>
  <c r="N23" i="21" s="1"/>
  <c r="AB23" i="21"/>
  <c r="E23" i="21" s="1"/>
  <c r="F23" i="21" s="1"/>
  <c r="AF22" i="21"/>
  <c r="X22" i="21" s="1"/>
  <c r="AE22" i="21"/>
  <c r="O22" i="21" s="1"/>
  <c r="P22" i="21" s="1"/>
  <c r="AD22" i="21"/>
  <c r="W22" i="21" s="1"/>
  <c r="AC22" i="21"/>
  <c r="M22" i="21" s="1"/>
  <c r="N22" i="21" s="1"/>
  <c r="AB22" i="21"/>
  <c r="E22" i="21" s="1"/>
  <c r="F22" i="21" s="1"/>
  <c r="AF21" i="21"/>
  <c r="X21" i="21" s="1"/>
  <c r="AE21" i="21"/>
  <c r="O21" i="21" s="1"/>
  <c r="P21" i="21" s="1"/>
  <c r="AD21" i="21"/>
  <c r="W21" i="21" s="1"/>
  <c r="AC21" i="21"/>
  <c r="M21" i="21" s="1"/>
  <c r="N21" i="21" s="1"/>
  <c r="AB21" i="21"/>
  <c r="E21" i="21" s="1"/>
  <c r="F21" i="21" s="1"/>
  <c r="AF20" i="21"/>
  <c r="X20" i="21" s="1"/>
  <c r="AE20" i="21"/>
  <c r="O20" i="21" s="1"/>
  <c r="P20" i="21" s="1"/>
  <c r="AD20" i="21"/>
  <c r="W20" i="21" s="1"/>
  <c r="AC20" i="21"/>
  <c r="M20" i="21" s="1"/>
  <c r="N20" i="21" s="1"/>
  <c r="AB20" i="21"/>
  <c r="E20" i="21" s="1"/>
  <c r="F20" i="21" s="1"/>
  <c r="AF19" i="21"/>
  <c r="X19" i="21" s="1"/>
  <c r="AE19" i="21"/>
  <c r="O19" i="21" s="1"/>
  <c r="P19" i="21" s="1"/>
  <c r="AD19" i="21"/>
  <c r="W19" i="21" s="1"/>
  <c r="AC19" i="21"/>
  <c r="M19" i="21" s="1"/>
  <c r="N19" i="21" s="1"/>
  <c r="AB19" i="21"/>
  <c r="E19" i="21" s="1"/>
  <c r="F19" i="21" s="1"/>
  <c r="AF18" i="21"/>
  <c r="X18" i="21" s="1"/>
  <c r="AE18" i="21"/>
  <c r="O18" i="21" s="1"/>
  <c r="P18" i="21" s="1"/>
  <c r="AD18" i="21"/>
  <c r="W18" i="21" s="1"/>
  <c r="AC18" i="21"/>
  <c r="M18" i="21" s="1"/>
  <c r="N18" i="21" s="1"/>
  <c r="AB18" i="21"/>
  <c r="E18" i="21" s="1"/>
  <c r="F18" i="21" s="1"/>
  <c r="AF17" i="21"/>
  <c r="X17" i="21" s="1"/>
  <c r="AE17" i="21"/>
  <c r="O17" i="21" s="1"/>
  <c r="P17" i="21" s="1"/>
  <c r="AD17" i="21"/>
  <c r="W17" i="21" s="1"/>
  <c r="AC17" i="21"/>
  <c r="M17" i="21" s="1"/>
  <c r="N17" i="21" s="1"/>
  <c r="AB17" i="21"/>
  <c r="E17" i="21" s="1"/>
  <c r="F17" i="21" s="1"/>
  <c r="AW16" i="21"/>
  <c r="AF16" i="21"/>
  <c r="X16" i="21" s="1"/>
  <c r="AE16" i="21"/>
  <c r="O16" i="21" s="1"/>
  <c r="P16" i="21" s="1"/>
  <c r="AD16" i="21"/>
  <c r="W16" i="21" s="1"/>
  <c r="AC16" i="21"/>
  <c r="M16" i="21" s="1"/>
  <c r="N16" i="21" s="1"/>
  <c r="AB16" i="21"/>
  <c r="E16" i="21" s="1"/>
  <c r="F16" i="21" s="1"/>
  <c r="AF15" i="21"/>
  <c r="X15" i="21" s="1"/>
  <c r="AE15" i="21"/>
  <c r="O15" i="21" s="1"/>
  <c r="P15" i="21" s="1"/>
  <c r="AD15" i="21"/>
  <c r="W15" i="21" s="1"/>
  <c r="AC15" i="21"/>
  <c r="M15" i="21" s="1"/>
  <c r="N15" i="21" s="1"/>
  <c r="AB15" i="21"/>
  <c r="E15" i="21" s="1"/>
  <c r="F15" i="21" s="1"/>
  <c r="AF14" i="21"/>
  <c r="X14" i="21" s="1"/>
  <c r="AE14" i="21"/>
  <c r="O14" i="21" s="1"/>
  <c r="P14" i="21" s="1"/>
  <c r="AD14" i="21"/>
  <c r="W14" i="21" s="1"/>
  <c r="AC14" i="21"/>
  <c r="M14" i="21" s="1"/>
  <c r="N14" i="21" s="1"/>
  <c r="AB14" i="21"/>
  <c r="E14" i="21" s="1"/>
  <c r="F14" i="21" s="1"/>
  <c r="AF13" i="21"/>
  <c r="X13" i="21" s="1"/>
  <c r="AE13" i="21"/>
  <c r="O13" i="21" s="1"/>
  <c r="P13" i="21" s="1"/>
  <c r="AD13" i="21"/>
  <c r="W13" i="21" s="1"/>
  <c r="AC13" i="21"/>
  <c r="M13" i="21" s="1"/>
  <c r="N13" i="21" s="1"/>
  <c r="AB13" i="21"/>
  <c r="E13" i="21" s="1"/>
  <c r="F13" i="21" s="1"/>
  <c r="AF12" i="21"/>
  <c r="X12" i="21" s="1"/>
  <c r="AE12" i="21"/>
  <c r="O12" i="21" s="1"/>
  <c r="P12" i="21" s="1"/>
  <c r="AD12" i="21"/>
  <c r="W12" i="21" s="1"/>
  <c r="AC12" i="21"/>
  <c r="M12" i="21" s="1"/>
  <c r="N12" i="21" s="1"/>
  <c r="AB12" i="21"/>
  <c r="E12" i="21" s="1"/>
  <c r="F12" i="21" s="1"/>
  <c r="BE11" i="21"/>
  <c r="BD11" i="21"/>
  <c r="BC11" i="21"/>
  <c r="BB11" i="21"/>
  <c r="AF11" i="21"/>
  <c r="X11" i="21" s="1"/>
  <c r="AE11" i="21"/>
  <c r="O11" i="21" s="1"/>
  <c r="P11" i="21" s="1"/>
  <c r="AD11" i="21"/>
  <c r="W11" i="21" s="1"/>
  <c r="AC11" i="21"/>
  <c r="M11" i="21" s="1"/>
  <c r="N11" i="21" s="1"/>
  <c r="AB11" i="21"/>
  <c r="E11" i="21" s="1"/>
  <c r="F11" i="21" s="1"/>
  <c r="AF10" i="21"/>
  <c r="X10" i="21" s="1"/>
  <c r="AE10" i="21"/>
  <c r="O10" i="21" s="1"/>
  <c r="P10" i="21" s="1"/>
  <c r="AD10" i="21"/>
  <c r="W10" i="21" s="1"/>
  <c r="AC10" i="21"/>
  <c r="M10" i="21" s="1"/>
  <c r="N10" i="21" s="1"/>
  <c r="AB10" i="21"/>
  <c r="E10" i="21" s="1"/>
  <c r="F10" i="21" s="1"/>
  <c r="AF9" i="21"/>
  <c r="X9" i="21" s="1"/>
  <c r="AE9" i="21"/>
  <c r="O9" i="21" s="1"/>
  <c r="P9" i="21" s="1"/>
  <c r="AD9" i="21"/>
  <c r="W9" i="21" s="1"/>
  <c r="AC9" i="21"/>
  <c r="M9" i="21" s="1"/>
  <c r="N9" i="21" s="1"/>
  <c r="AB9" i="21"/>
  <c r="E9" i="21" s="1"/>
  <c r="F9" i="21" s="1"/>
  <c r="BE8" i="21"/>
  <c r="BD8" i="21"/>
  <c r="BC8" i="21"/>
  <c r="BB8" i="21"/>
  <c r="AF8" i="21"/>
  <c r="X8" i="21" s="1"/>
  <c r="AE8" i="21"/>
  <c r="O8" i="21" s="1"/>
  <c r="P8" i="21" s="1"/>
  <c r="AD8" i="21"/>
  <c r="W8" i="21" s="1"/>
  <c r="AC8" i="21"/>
  <c r="M8" i="21" s="1"/>
  <c r="N8" i="21" s="1"/>
  <c r="AB8" i="21"/>
  <c r="E8" i="21" s="1"/>
  <c r="F8" i="21" s="1"/>
  <c r="AF7" i="21"/>
  <c r="X7" i="21" s="1"/>
  <c r="AE7" i="21"/>
  <c r="O7" i="21" s="1"/>
  <c r="P7" i="21" s="1"/>
  <c r="AD7" i="21"/>
  <c r="W7" i="21" s="1"/>
  <c r="AC7" i="21"/>
  <c r="M7" i="21" s="1"/>
  <c r="AB7" i="21"/>
  <c r="E7" i="21" s="1"/>
  <c r="AP6" i="21"/>
  <c r="AO6" i="21"/>
  <c r="AN6" i="21"/>
  <c r="AM6" i="21"/>
  <c r="AL6" i="21"/>
  <c r="BE5" i="21"/>
  <c r="BE9" i="21" s="1"/>
  <c r="BD5" i="21"/>
  <c r="BD9" i="21" s="1"/>
  <c r="BC5" i="21"/>
  <c r="BC6" i="21" s="1"/>
  <c r="BB5" i="21"/>
  <c r="BB6" i="21" s="1"/>
  <c r="AP4" i="21"/>
  <c r="AO4" i="21"/>
  <c r="AN4" i="21"/>
  <c r="AM4" i="21"/>
  <c r="AL4" i="21"/>
  <c r="AP3" i="21"/>
  <c r="AO3" i="21"/>
  <c r="AN3" i="21"/>
  <c r="AM3" i="21"/>
  <c r="AL3" i="21"/>
  <c r="AD75" i="20"/>
  <c r="AC75" i="20"/>
  <c r="AB75" i="20"/>
  <c r="AA75" i="20"/>
  <c r="AD74" i="20"/>
  <c r="AC74" i="20"/>
  <c r="AB74" i="20"/>
  <c r="AA74" i="20"/>
  <c r="AD73" i="20"/>
  <c r="AC73" i="20"/>
  <c r="AB73" i="20"/>
  <c r="AA73" i="20"/>
  <c r="AD72" i="20"/>
  <c r="AC72" i="20"/>
  <c r="AB72" i="20"/>
  <c r="AA72" i="20"/>
  <c r="AD71" i="20"/>
  <c r="AC71" i="20"/>
  <c r="AB71" i="20"/>
  <c r="AA71" i="20"/>
  <c r="AD70" i="20"/>
  <c r="AC70" i="20"/>
  <c r="AB70" i="20"/>
  <c r="AA70" i="20"/>
  <c r="AD69" i="20"/>
  <c r="AC69" i="20"/>
  <c r="AB69" i="20"/>
  <c r="AA69" i="20"/>
  <c r="AD68" i="20"/>
  <c r="AC68" i="20"/>
  <c r="AB68" i="20"/>
  <c r="AA68" i="20"/>
  <c r="AD67" i="20"/>
  <c r="AC67" i="20"/>
  <c r="AB67" i="20"/>
  <c r="AA67" i="20"/>
  <c r="AD66" i="20"/>
  <c r="AC66" i="20"/>
  <c r="AB66" i="20"/>
  <c r="AA66" i="20"/>
  <c r="AD65" i="20"/>
  <c r="AC65" i="20"/>
  <c r="AB65" i="20"/>
  <c r="AA65" i="20"/>
  <c r="AD64" i="20"/>
  <c r="AC64" i="20"/>
  <c r="AB64" i="20"/>
  <c r="AA64" i="20"/>
  <c r="AD63" i="20"/>
  <c r="AC63" i="20"/>
  <c r="AB63" i="20"/>
  <c r="AA63" i="20"/>
  <c r="AD62" i="20"/>
  <c r="AC62" i="20"/>
  <c r="AB62" i="20"/>
  <c r="AA62" i="20"/>
  <c r="AD61" i="20"/>
  <c r="AD76" i="20" s="1"/>
  <c r="AC61" i="20"/>
  <c r="AC76" i="20" s="1"/>
  <c r="AB61" i="20"/>
  <c r="AB76" i="20" s="1"/>
  <c r="AA61" i="20"/>
  <c r="AD58" i="20"/>
  <c r="AC58" i="20"/>
  <c r="AF56" i="20"/>
  <c r="X56" i="20" s="1"/>
  <c r="AE56" i="20"/>
  <c r="O56" i="20" s="1"/>
  <c r="P56" i="20" s="1"/>
  <c r="AD56" i="20"/>
  <c r="W56" i="20" s="1"/>
  <c r="AC56" i="20"/>
  <c r="M56" i="20" s="1"/>
  <c r="N56" i="20" s="1"/>
  <c r="AB56" i="20"/>
  <c r="E56" i="20" s="1"/>
  <c r="F56" i="20" s="1"/>
  <c r="AF55" i="20"/>
  <c r="X55" i="20" s="1"/>
  <c r="AE55" i="20"/>
  <c r="O55" i="20" s="1"/>
  <c r="P55" i="20" s="1"/>
  <c r="AD55" i="20"/>
  <c r="W55" i="20" s="1"/>
  <c r="AC55" i="20"/>
  <c r="M55" i="20" s="1"/>
  <c r="N55" i="20" s="1"/>
  <c r="AB55" i="20"/>
  <c r="E55" i="20" s="1"/>
  <c r="F55" i="20" s="1"/>
  <c r="AF54" i="20"/>
  <c r="X54" i="20" s="1"/>
  <c r="AE54" i="20"/>
  <c r="O54" i="20" s="1"/>
  <c r="P54" i="20" s="1"/>
  <c r="AD54" i="20"/>
  <c r="W54" i="20" s="1"/>
  <c r="AC54" i="20"/>
  <c r="M54" i="20" s="1"/>
  <c r="N54" i="20" s="1"/>
  <c r="AB54" i="20"/>
  <c r="E54" i="20" s="1"/>
  <c r="F54" i="20" s="1"/>
  <c r="AF53" i="20"/>
  <c r="X53" i="20" s="1"/>
  <c r="AE53" i="20"/>
  <c r="O53" i="20" s="1"/>
  <c r="P53" i="20" s="1"/>
  <c r="AD53" i="20"/>
  <c r="W53" i="20" s="1"/>
  <c r="AC53" i="20"/>
  <c r="M53" i="20" s="1"/>
  <c r="N53" i="20" s="1"/>
  <c r="AB53" i="20"/>
  <c r="E53" i="20" s="1"/>
  <c r="F53" i="20" s="1"/>
  <c r="AF52" i="20"/>
  <c r="X52" i="20" s="1"/>
  <c r="AE52" i="20"/>
  <c r="O52" i="20" s="1"/>
  <c r="P52" i="20" s="1"/>
  <c r="AD52" i="20"/>
  <c r="W52" i="20" s="1"/>
  <c r="AC52" i="20"/>
  <c r="M52" i="20" s="1"/>
  <c r="N52" i="20" s="1"/>
  <c r="AB52" i="20"/>
  <c r="E52" i="20" s="1"/>
  <c r="F52" i="20" s="1"/>
  <c r="AF51" i="20"/>
  <c r="X51" i="20" s="1"/>
  <c r="AE51" i="20"/>
  <c r="O51" i="20" s="1"/>
  <c r="P51" i="20" s="1"/>
  <c r="AD51" i="20"/>
  <c r="W51" i="20" s="1"/>
  <c r="AC51" i="20"/>
  <c r="M51" i="20" s="1"/>
  <c r="N51" i="20" s="1"/>
  <c r="AB51" i="20"/>
  <c r="E51" i="20" s="1"/>
  <c r="F51" i="20" s="1"/>
  <c r="AF50" i="20"/>
  <c r="X50" i="20" s="1"/>
  <c r="AE50" i="20"/>
  <c r="O50" i="20" s="1"/>
  <c r="P50" i="20" s="1"/>
  <c r="AD50" i="20"/>
  <c r="W50" i="20" s="1"/>
  <c r="AC50" i="20"/>
  <c r="M50" i="20" s="1"/>
  <c r="N50" i="20" s="1"/>
  <c r="AB50" i="20"/>
  <c r="E50" i="20" s="1"/>
  <c r="F50" i="20" s="1"/>
  <c r="AF49" i="20"/>
  <c r="X49" i="20" s="1"/>
  <c r="AE49" i="20"/>
  <c r="O49" i="20" s="1"/>
  <c r="P49" i="20" s="1"/>
  <c r="AD49" i="20"/>
  <c r="W49" i="20" s="1"/>
  <c r="AC49" i="20"/>
  <c r="M49" i="20" s="1"/>
  <c r="N49" i="20" s="1"/>
  <c r="AB49" i="20"/>
  <c r="E49" i="20" s="1"/>
  <c r="F49" i="20" s="1"/>
  <c r="AF48" i="20"/>
  <c r="X48" i="20" s="1"/>
  <c r="AE48" i="20"/>
  <c r="O48" i="20" s="1"/>
  <c r="P48" i="20" s="1"/>
  <c r="AD48" i="20"/>
  <c r="W48" i="20" s="1"/>
  <c r="AC48" i="20"/>
  <c r="M48" i="20" s="1"/>
  <c r="N48" i="20" s="1"/>
  <c r="AB48" i="20"/>
  <c r="E48" i="20" s="1"/>
  <c r="F48" i="20" s="1"/>
  <c r="AF47" i="20"/>
  <c r="X47" i="20" s="1"/>
  <c r="AE47" i="20"/>
  <c r="O47" i="20" s="1"/>
  <c r="P47" i="20" s="1"/>
  <c r="AD47" i="20"/>
  <c r="W47" i="20" s="1"/>
  <c r="AC47" i="20"/>
  <c r="M47" i="20" s="1"/>
  <c r="N47" i="20" s="1"/>
  <c r="AB47" i="20"/>
  <c r="E47" i="20" s="1"/>
  <c r="F47" i="20" s="1"/>
  <c r="AF46" i="20"/>
  <c r="X46" i="20" s="1"/>
  <c r="AE46" i="20"/>
  <c r="O46" i="20" s="1"/>
  <c r="P46" i="20" s="1"/>
  <c r="AD46" i="20"/>
  <c r="W46" i="20" s="1"/>
  <c r="AC46" i="20"/>
  <c r="M46" i="20" s="1"/>
  <c r="N46" i="20" s="1"/>
  <c r="AB46" i="20"/>
  <c r="E46" i="20" s="1"/>
  <c r="F46" i="20" s="1"/>
  <c r="AF45" i="20"/>
  <c r="X45" i="20" s="1"/>
  <c r="AE45" i="20"/>
  <c r="O45" i="20" s="1"/>
  <c r="P45" i="20" s="1"/>
  <c r="AD45" i="20"/>
  <c r="W45" i="20" s="1"/>
  <c r="AC45" i="20"/>
  <c r="M45" i="20" s="1"/>
  <c r="N45" i="20" s="1"/>
  <c r="AB45" i="20"/>
  <c r="E45" i="20" s="1"/>
  <c r="F45" i="20" s="1"/>
  <c r="AF44" i="20"/>
  <c r="X44" i="20" s="1"/>
  <c r="AE44" i="20"/>
  <c r="O44" i="20" s="1"/>
  <c r="P44" i="20" s="1"/>
  <c r="AD44" i="20"/>
  <c r="W44" i="20" s="1"/>
  <c r="AC44" i="20"/>
  <c r="M44" i="20" s="1"/>
  <c r="N44" i="20" s="1"/>
  <c r="AB44" i="20"/>
  <c r="E44" i="20" s="1"/>
  <c r="F44" i="20" s="1"/>
  <c r="AF43" i="20"/>
  <c r="X43" i="20" s="1"/>
  <c r="AE43" i="20"/>
  <c r="O43" i="20" s="1"/>
  <c r="P43" i="20" s="1"/>
  <c r="AD43" i="20"/>
  <c r="W43" i="20" s="1"/>
  <c r="AC43" i="20"/>
  <c r="M43" i="20" s="1"/>
  <c r="N43" i="20" s="1"/>
  <c r="AB43" i="20"/>
  <c r="E43" i="20" s="1"/>
  <c r="F43" i="20" s="1"/>
  <c r="AF42" i="20"/>
  <c r="X42" i="20" s="1"/>
  <c r="AE42" i="20"/>
  <c r="O42" i="20" s="1"/>
  <c r="P42" i="20" s="1"/>
  <c r="AD42" i="20"/>
  <c r="W42" i="20" s="1"/>
  <c r="AC42" i="20"/>
  <c r="M42" i="20" s="1"/>
  <c r="N42" i="20" s="1"/>
  <c r="AB42" i="20"/>
  <c r="E42" i="20" s="1"/>
  <c r="F42" i="20" s="1"/>
  <c r="AF41" i="20"/>
  <c r="X41" i="20" s="1"/>
  <c r="AE41" i="20"/>
  <c r="O41" i="20" s="1"/>
  <c r="P41" i="20" s="1"/>
  <c r="AD41" i="20"/>
  <c r="W41" i="20" s="1"/>
  <c r="AC41" i="20"/>
  <c r="M41" i="20" s="1"/>
  <c r="N41" i="20" s="1"/>
  <c r="AB41" i="20"/>
  <c r="E41" i="20" s="1"/>
  <c r="F41" i="20" s="1"/>
  <c r="AF40" i="20"/>
  <c r="X40" i="20" s="1"/>
  <c r="AE40" i="20"/>
  <c r="O40" i="20" s="1"/>
  <c r="P40" i="20" s="1"/>
  <c r="AD40" i="20"/>
  <c r="W40" i="20" s="1"/>
  <c r="AC40" i="20"/>
  <c r="M40" i="20" s="1"/>
  <c r="N40" i="20" s="1"/>
  <c r="AB40" i="20"/>
  <c r="E40" i="20" s="1"/>
  <c r="F40" i="20" s="1"/>
  <c r="AF39" i="20"/>
  <c r="X39" i="20" s="1"/>
  <c r="AE39" i="20"/>
  <c r="O39" i="20" s="1"/>
  <c r="P39" i="20" s="1"/>
  <c r="AD39" i="20"/>
  <c r="W39" i="20" s="1"/>
  <c r="AC39" i="20"/>
  <c r="M39" i="20" s="1"/>
  <c r="N39" i="20" s="1"/>
  <c r="AB39" i="20"/>
  <c r="E39" i="20" s="1"/>
  <c r="F39" i="20" s="1"/>
  <c r="AF38" i="20"/>
  <c r="X38" i="20" s="1"/>
  <c r="AE38" i="20"/>
  <c r="O38" i="20" s="1"/>
  <c r="P38" i="20" s="1"/>
  <c r="AD38" i="20"/>
  <c r="W38" i="20" s="1"/>
  <c r="AC38" i="20"/>
  <c r="M38" i="20" s="1"/>
  <c r="N38" i="20" s="1"/>
  <c r="AB38" i="20"/>
  <c r="E38" i="20" s="1"/>
  <c r="F38" i="20" s="1"/>
  <c r="AF37" i="20"/>
  <c r="X37" i="20" s="1"/>
  <c r="AE37" i="20"/>
  <c r="O37" i="20" s="1"/>
  <c r="P37" i="20" s="1"/>
  <c r="AD37" i="20"/>
  <c r="W37" i="20" s="1"/>
  <c r="AC37" i="20"/>
  <c r="M37" i="20" s="1"/>
  <c r="N37" i="20" s="1"/>
  <c r="AB37" i="20"/>
  <c r="E37" i="20" s="1"/>
  <c r="F37" i="20" s="1"/>
  <c r="AF36" i="20"/>
  <c r="X36" i="20" s="1"/>
  <c r="AE36" i="20"/>
  <c r="O36" i="20" s="1"/>
  <c r="P36" i="20" s="1"/>
  <c r="AD36" i="20"/>
  <c r="W36" i="20" s="1"/>
  <c r="AC36" i="20"/>
  <c r="M36" i="20" s="1"/>
  <c r="N36" i="20" s="1"/>
  <c r="AB36" i="20"/>
  <c r="E36" i="20" s="1"/>
  <c r="F36" i="20" s="1"/>
  <c r="AF35" i="20"/>
  <c r="X35" i="20" s="1"/>
  <c r="AE35" i="20"/>
  <c r="O35" i="20" s="1"/>
  <c r="P35" i="20" s="1"/>
  <c r="AD35" i="20"/>
  <c r="W35" i="20" s="1"/>
  <c r="AC35" i="20"/>
  <c r="M35" i="20" s="1"/>
  <c r="N35" i="20" s="1"/>
  <c r="AB35" i="20"/>
  <c r="E35" i="20" s="1"/>
  <c r="F35" i="20" s="1"/>
  <c r="AF34" i="20"/>
  <c r="X34" i="20" s="1"/>
  <c r="AE34" i="20"/>
  <c r="O34" i="20" s="1"/>
  <c r="P34" i="20" s="1"/>
  <c r="AD34" i="20"/>
  <c r="W34" i="20" s="1"/>
  <c r="AC34" i="20"/>
  <c r="M34" i="20" s="1"/>
  <c r="N34" i="20" s="1"/>
  <c r="AB34" i="20"/>
  <c r="E34" i="20" s="1"/>
  <c r="F34" i="20" s="1"/>
  <c r="AF33" i="20"/>
  <c r="X33" i="20" s="1"/>
  <c r="AE33" i="20"/>
  <c r="O33" i="20" s="1"/>
  <c r="P33" i="20" s="1"/>
  <c r="AD33" i="20"/>
  <c r="W33" i="20" s="1"/>
  <c r="AC33" i="20"/>
  <c r="M33" i="20" s="1"/>
  <c r="N33" i="20" s="1"/>
  <c r="AB33" i="20"/>
  <c r="E33" i="20" s="1"/>
  <c r="F33" i="20" s="1"/>
  <c r="AF32" i="20"/>
  <c r="X32" i="20" s="1"/>
  <c r="AE32" i="20"/>
  <c r="O32" i="20" s="1"/>
  <c r="P32" i="20" s="1"/>
  <c r="AD32" i="20"/>
  <c r="W32" i="20" s="1"/>
  <c r="AC32" i="20"/>
  <c r="M32" i="20" s="1"/>
  <c r="N32" i="20" s="1"/>
  <c r="AB32" i="20"/>
  <c r="E32" i="20" s="1"/>
  <c r="F32" i="20" s="1"/>
  <c r="AF31" i="20"/>
  <c r="X31" i="20" s="1"/>
  <c r="AE31" i="20"/>
  <c r="O31" i="20" s="1"/>
  <c r="P31" i="20" s="1"/>
  <c r="AD31" i="20"/>
  <c r="W31" i="20" s="1"/>
  <c r="AC31" i="20"/>
  <c r="M31" i="20" s="1"/>
  <c r="N31" i="20" s="1"/>
  <c r="AB31" i="20"/>
  <c r="E31" i="20" s="1"/>
  <c r="F31" i="20" s="1"/>
  <c r="AF30" i="20"/>
  <c r="X30" i="20" s="1"/>
  <c r="AE30" i="20"/>
  <c r="O30" i="20" s="1"/>
  <c r="P30" i="20" s="1"/>
  <c r="AD30" i="20"/>
  <c r="W30" i="20" s="1"/>
  <c r="AC30" i="20"/>
  <c r="M30" i="20" s="1"/>
  <c r="N30" i="20" s="1"/>
  <c r="AB30" i="20"/>
  <c r="E30" i="20" s="1"/>
  <c r="F30" i="20" s="1"/>
  <c r="AF29" i="20"/>
  <c r="X29" i="20" s="1"/>
  <c r="AE29" i="20"/>
  <c r="O29" i="20" s="1"/>
  <c r="P29" i="20" s="1"/>
  <c r="AD29" i="20"/>
  <c r="W29" i="20" s="1"/>
  <c r="AC29" i="20"/>
  <c r="M29" i="20" s="1"/>
  <c r="N29" i="20" s="1"/>
  <c r="AB29" i="20"/>
  <c r="E29" i="20" s="1"/>
  <c r="F29" i="20" s="1"/>
  <c r="AF28" i="20"/>
  <c r="X28" i="20" s="1"/>
  <c r="AE28" i="20"/>
  <c r="O28" i="20" s="1"/>
  <c r="P28" i="20" s="1"/>
  <c r="AD28" i="20"/>
  <c r="W28" i="20" s="1"/>
  <c r="AC28" i="20"/>
  <c r="M28" i="20" s="1"/>
  <c r="N28" i="20" s="1"/>
  <c r="AB28" i="20"/>
  <c r="E28" i="20" s="1"/>
  <c r="F28" i="20" s="1"/>
  <c r="AF27" i="20"/>
  <c r="X27" i="20" s="1"/>
  <c r="AE27" i="20"/>
  <c r="O27" i="20" s="1"/>
  <c r="P27" i="20" s="1"/>
  <c r="AD27" i="20"/>
  <c r="W27" i="20" s="1"/>
  <c r="AC27" i="20"/>
  <c r="M27" i="20" s="1"/>
  <c r="N27" i="20" s="1"/>
  <c r="AB27" i="20"/>
  <c r="E27" i="20" s="1"/>
  <c r="F27" i="20" s="1"/>
  <c r="AF26" i="20"/>
  <c r="X26" i="20" s="1"/>
  <c r="AE26" i="20"/>
  <c r="O26" i="20" s="1"/>
  <c r="P26" i="20" s="1"/>
  <c r="AD26" i="20"/>
  <c r="W26" i="20" s="1"/>
  <c r="AC26" i="20"/>
  <c r="M26" i="20" s="1"/>
  <c r="N26" i="20" s="1"/>
  <c r="AB26" i="20"/>
  <c r="E26" i="20" s="1"/>
  <c r="F26" i="20" s="1"/>
  <c r="AF25" i="20"/>
  <c r="X25" i="20" s="1"/>
  <c r="AE25" i="20"/>
  <c r="O25" i="20" s="1"/>
  <c r="P25" i="20" s="1"/>
  <c r="AD25" i="20"/>
  <c r="W25" i="20" s="1"/>
  <c r="AC25" i="20"/>
  <c r="M25" i="20" s="1"/>
  <c r="N25" i="20" s="1"/>
  <c r="AB25" i="20"/>
  <c r="E25" i="20" s="1"/>
  <c r="F25" i="20" s="1"/>
  <c r="AF24" i="20"/>
  <c r="X24" i="20" s="1"/>
  <c r="AE24" i="20"/>
  <c r="O24" i="20" s="1"/>
  <c r="P24" i="20" s="1"/>
  <c r="AD24" i="20"/>
  <c r="W24" i="20" s="1"/>
  <c r="AC24" i="20"/>
  <c r="M24" i="20" s="1"/>
  <c r="N24" i="20" s="1"/>
  <c r="AB24" i="20"/>
  <c r="E24" i="20" s="1"/>
  <c r="F24" i="20" s="1"/>
  <c r="AF23" i="20"/>
  <c r="X23" i="20" s="1"/>
  <c r="AE23" i="20"/>
  <c r="O23" i="20" s="1"/>
  <c r="P23" i="20" s="1"/>
  <c r="AD23" i="20"/>
  <c r="W23" i="20" s="1"/>
  <c r="AC23" i="20"/>
  <c r="M23" i="20" s="1"/>
  <c r="N23" i="20" s="1"/>
  <c r="AB23" i="20"/>
  <c r="E23" i="20" s="1"/>
  <c r="F23" i="20" s="1"/>
  <c r="AF22" i="20"/>
  <c r="X22" i="20" s="1"/>
  <c r="AE22" i="20"/>
  <c r="O22" i="20" s="1"/>
  <c r="P22" i="20" s="1"/>
  <c r="AD22" i="20"/>
  <c r="W22" i="20" s="1"/>
  <c r="AC22" i="20"/>
  <c r="M22" i="20" s="1"/>
  <c r="N22" i="20" s="1"/>
  <c r="AB22" i="20"/>
  <c r="E22" i="20" s="1"/>
  <c r="F22" i="20" s="1"/>
  <c r="AF21" i="20"/>
  <c r="X21" i="20" s="1"/>
  <c r="AE21" i="20"/>
  <c r="O21" i="20" s="1"/>
  <c r="P21" i="20" s="1"/>
  <c r="AD21" i="20"/>
  <c r="W21" i="20" s="1"/>
  <c r="AC21" i="20"/>
  <c r="M21" i="20" s="1"/>
  <c r="N21" i="20" s="1"/>
  <c r="AB21" i="20"/>
  <c r="E21" i="20" s="1"/>
  <c r="F21" i="20" s="1"/>
  <c r="AF20" i="20"/>
  <c r="X20" i="20" s="1"/>
  <c r="AE20" i="20"/>
  <c r="O20" i="20" s="1"/>
  <c r="P20" i="20" s="1"/>
  <c r="AD20" i="20"/>
  <c r="W20" i="20" s="1"/>
  <c r="AC20" i="20"/>
  <c r="M20" i="20" s="1"/>
  <c r="N20" i="20" s="1"/>
  <c r="AB20" i="20"/>
  <c r="E20" i="20" s="1"/>
  <c r="F20" i="20" s="1"/>
  <c r="AF19" i="20"/>
  <c r="X19" i="20" s="1"/>
  <c r="AE19" i="20"/>
  <c r="O19" i="20" s="1"/>
  <c r="P19" i="20" s="1"/>
  <c r="AD19" i="20"/>
  <c r="W19" i="20" s="1"/>
  <c r="AC19" i="20"/>
  <c r="M19" i="20" s="1"/>
  <c r="N19" i="20" s="1"/>
  <c r="AB19" i="20"/>
  <c r="E19" i="20" s="1"/>
  <c r="F19" i="20" s="1"/>
  <c r="AF18" i="20"/>
  <c r="X18" i="20" s="1"/>
  <c r="AE18" i="20"/>
  <c r="O18" i="20" s="1"/>
  <c r="P18" i="20" s="1"/>
  <c r="AD18" i="20"/>
  <c r="W18" i="20" s="1"/>
  <c r="AC18" i="20"/>
  <c r="M18" i="20" s="1"/>
  <c r="N18" i="20" s="1"/>
  <c r="AB18" i="20"/>
  <c r="E18" i="20" s="1"/>
  <c r="F18" i="20" s="1"/>
  <c r="AF17" i="20"/>
  <c r="X17" i="20" s="1"/>
  <c r="AE17" i="20"/>
  <c r="O17" i="20" s="1"/>
  <c r="P17" i="20" s="1"/>
  <c r="AD17" i="20"/>
  <c r="W17" i="20" s="1"/>
  <c r="AC17" i="20"/>
  <c r="M17" i="20" s="1"/>
  <c r="N17" i="20" s="1"/>
  <c r="AB17" i="20"/>
  <c r="E17" i="20" s="1"/>
  <c r="F17" i="20" s="1"/>
  <c r="AW16" i="20"/>
  <c r="AF16" i="20"/>
  <c r="X16" i="20" s="1"/>
  <c r="AE16" i="20"/>
  <c r="O16" i="20" s="1"/>
  <c r="P16" i="20" s="1"/>
  <c r="AD16" i="20"/>
  <c r="W16" i="20" s="1"/>
  <c r="AC16" i="20"/>
  <c r="M16" i="20" s="1"/>
  <c r="N16" i="20" s="1"/>
  <c r="AB16" i="20"/>
  <c r="E16" i="20" s="1"/>
  <c r="F16" i="20" s="1"/>
  <c r="AF15" i="20"/>
  <c r="X15" i="20" s="1"/>
  <c r="AE15" i="20"/>
  <c r="O15" i="20" s="1"/>
  <c r="P15" i="20" s="1"/>
  <c r="AD15" i="20"/>
  <c r="W15" i="20" s="1"/>
  <c r="AC15" i="20"/>
  <c r="M15" i="20" s="1"/>
  <c r="N15" i="20" s="1"/>
  <c r="AB15" i="20"/>
  <c r="E15" i="20" s="1"/>
  <c r="F15" i="20" s="1"/>
  <c r="AF14" i="20"/>
  <c r="X14" i="20" s="1"/>
  <c r="AE14" i="20"/>
  <c r="O14" i="20" s="1"/>
  <c r="P14" i="20" s="1"/>
  <c r="AD14" i="20"/>
  <c r="W14" i="20" s="1"/>
  <c r="AC14" i="20"/>
  <c r="M14" i="20" s="1"/>
  <c r="N14" i="20" s="1"/>
  <c r="AB14" i="20"/>
  <c r="E14" i="20" s="1"/>
  <c r="F14" i="20" s="1"/>
  <c r="AF13" i="20"/>
  <c r="X13" i="20" s="1"/>
  <c r="AE13" i="20"/>
  <c r="O13" i="20" s="1"/>
  <c r="P13" i="20" s="1"/>
  <c r="AD13" i="20"/>
  <c r="W13" i="20" s="1"/>
  <c r="AC13" i="20"/>
  <c r="M13" i="20" s="1"/>
  <c r="N13" i="20" s="1"/>
  <c r="AB13" i="20"/>
  <c r="E13" i="20" s="1"/>
  <c r="F13" i="20" s="1"/>
  <c r="AF12" i="20"/>
  <c r="X12" i="20" s="1"/>
  <c r="AE12" i="20"/>
  <c r="O12" i="20" s="1"/>
  <c r="P12" i="20" s="1"/>
  <c r="AD12" i="20"/>
  <c r="W12" i="20" s="1"/>
  <c r="AC12" i="20"/>
  <c r="M12" i="20" s="1"/>
  <c r="N12" i="20" s="1"/>
  <c r="AB12" i="20"/>
  <c r="E12" i="20" s="1"/>
  <c r="F12" i="20" s="1"/>
  <c r="BE11" i="20"/>
  <c r="BD11" i="20"/>
  <c r="BC11" i="20"/>
  <c r="BB11" i="20"/>
  <c r="AF11" i="20"/>
  <c r="X11" i="20" s="1"/>
  <c r="AE11" i="20"/>
  <c r="O11" i="20" s="1"/>
  <c r="P11" i="20" s="1"/>
  <c r="AD11" i="20"/>
  <c r="W11" i="20" s="1"/>
  <c r="AC11" i="20"/>
  <c r="M11" i="20" s="1"/>
  <c r="N11" i="20" s="1"/>
  <c r="AB11" i="20"/>
  <c r="E11" i="20" s="1"/>
  <c r="F11" i="20" s="1"/>
  <c r="AF10" i="20"/>
  <c r="X10" i="20" s="1"/>
  <c r="AE10" i="20"/>
  <c r="O10" i="20" s="1"/>
  <c r="P10" i="20" s="1"/>
  <c r="AD10" i="20"/>
  <c r="W10" i="20" s="1"/>
  <c r="AC10" i="20"/>
  <c r="M10" i="20" s="1"/>
  <c r="N10" i="20" s="1"/>
  <c r="AB10" i="20"/>
  <c r="E10" i="20" s="1"/>
  <c r="F10" i="20" s="1"/>
  <c r="AF9" i="20"/>
  <c r="X9" i="20" s="1"/>
  <c r="AE9" i="20"/>
  <c r="O9" i="20" s="1"/>
  <c r="P9" i="20" s="1"/>
  <c r="AD9" i="20"/>
  <c r="W9" i="20" s="1"/>
  <c r="AC9" i="20"/>
  <c r="M9" i="20" s="1"/>
  <c r="N9" i="20" s="1"/>
  <c r="AB9" i="20"/>
  <c r="E9" i="20" s="1"/>
  <c r="F9" i="20" s="1"/>
  <c r="BE8" i="20"/>
  <c r="BD8" i="20"/>
  <c r="BC8" i="20"/>
  <c r="BB8" i="20"/>
  <c r="AF8" i="20"/>
  <c r="X8" i="20" s="1"/>
  <c r="AE8" i="20"/>
  <c r="O8" i="20" s="1"/>
  <c r="P8" i="20" s="1"/>
  <c r="AD8" i="20"/>
  <c r="W8" i="20" s="1"/>
  <c r="AC8" i="20"/>
  <c r="M8" i="20" s="1"/>
  <c r="N8" i="20" s="1"/>
  <c r="AB8" i="20"/>
  <c r="E8" i="20" s="1"/>
  <c r="F8" i="20" s="1"/>
  <c r="AF7" i="20"/>
  <c r="X7" i="20" s="1"/>
  <c r="AE7" i="20"/>
  <c r="O7" i="20" s="1"/>
  <c r="P7" i="20" s="1"/>
  <c r="AD7" i="20"/>
  <c r="W7" i="20" s="1"/>
  <c r="AC7" i="20"/>
  <c r="M7" i="20" s="1"/>
  <c r="AB7" i="20"/>
  <c r="E7" i="20" s="1"/>
  <c r="AP6" i="20"/>
  <c r="AO6" i="20"/>
  <c r="AN6" i="20"/>
  <c r="AM6" i="20"/>
  <c r="AL6" i="20"/>
  <c r="BE5" i="20"/>
  <c r="BE6" i="20" s="1"/>
  <c r="BD5" i="20"/>
  <c r="BD6" i="20" s="1"/>
  <c r="BC5" i="20"/>
  <c r="BC6" i="20" s="1"/>
  <c r="BB5" i="20"/>
  <c r="BB9" i="20" s="1"/>
  <c r="AP4" i="20"/>
  <c r="AO4" i="20"/>
  <c r="AN4" i="20"/>
  <c r="AM4" i="20"/>
  <c r="AL4" i="20"/>
  <c r="AP3" i="20"/>
  <c r="AO3" i="20"/>
  <c r="AN3" i="20"/>
  <c r="AM3" i="20"/>
  <c r="AL3" i="20"/>
  <c r="AD75" i="19"/>
  <c r="AC75" i="19"/>
  <c r="AB75" i="19"/>
  <c r="AA75" i="19"/>
  <c r="AD74" i="19"/>
  <c r="AC74" i="19"/>
  <c r="AB74" i="19"/>
  <c r="AA74" i="19"/>
  <c r="AD73" i="19"/>
  <c r="AC73" i="19"/>
  <c r="AB73" i="19"/>
  <c r="AA73" i="19"/>
  <c r="AD72" i="19"/>
  <c r="AC72" i="19"/>
  <c r="AB72" i="19"/>
  <c r="AA72" i="19"/>
  <c r="AD71" i="19"/>
  <c r="AC71" i="19"/>
  <c r="AB71" i="19"/>
  <c r="AA71" i="19"/>
  <c r="AD70" i="19"/>
  <c r="AC70" i="19"/>
  <c r="AB70" i="19"/>
  <c r="AA70" i="19"/>
  <c r="AD69" i="19"/>
  <c r="AC69" i="19"/>
  <c r="AB69" i="19"/>
  <c r="AA69" i="19"/>
  <c r="AD68" i="19"/>
  <c r="AC68" i="19"/>
  <c r="AB68" i="19"/>
  <c r="AA68" i="19"/>
  <c r="AD67" i="19"/>
  <c r="AC67" i="19"/>
  <c r="AB67" i="19"/>
  <c r="AA67" i="19"/>
  <c r="AD66" i="19"/>
  <c r="AC66" i="19"/>
  <c r="AB66" i="19"/>
  <c r="AA66" i="19"/>
  <c r="AD65" i="19"/>
  <c r="AC65" i="19"/>
  <c r="AB65" i="19"/>
  <c r="AA65" i="19"/>
  <c r="AD64" i="19"/>
  <c r="AC64" i="19"/>
  <c r="AB64" i="19"/>
  <c r="AA64" i="19"/>
  <c r="AD63" i="19"/>
  <c r="AC63" i="19"/>
  <c r="AB63" i="19"/>
  <c r="AA63" i="19"/>
  <c r="AD62" i="19"/>
  <c r="AC62" i="19"/>
  <c r="AB62" i="19"/>
  <c r="AA62" i="19"/>
  <c r="AD61" i="19"/>
  <c r="AD76" i="19" s="1"/>
  <c r="AC61" i="19"/>
  <c r="AC76" i="19" s="1"/>
  <c r="AB61" i="19"/>
  <c r="AB76" i="19" s="1"/>
  <c r="AA61" i="19"/>
  <c r="AD58" i="19"/>
  <c r="AC58" i="19"/>
  <c r="AF56" i="19"/>
  <c r="X56" i="19" s="1"/>
  <c r="AE56" i="19"/>
  <c r="O56" i="19" s="1"/>
  <c r="P56" i="19" s="1"/>
  <c r="AD56" i="19"/>
  <c r="W56" i="19" s="1"/>
  <c r="AC56" i="19"/>
  <c r="M56" i="19" s="1"/>
  <c r="N56" i="19" s="1"/>
  <c r="AB56" i="19"/>
  <c r="E56" i="19" s="1"/>
  <c r="F56" i="19" s="1"/>
  <c r="AF55" i="19"/>
  <c r="X55" i="19" s="1"/>
  <c r="AE55" i="19"/>
  <c r="O55" i="19" s="1"/>
  <c r="P55" i="19" s="1"/>
  <c r="AD55" i="19"/>
  <c r="W55" i="19" s="1"/>
  <c r="AC55" i="19"/>
  <c r="M55" i="19" s="1"/>
  <c r="N55" i="19" s="1"/>
  <c r="AB55" i="19"/>
  <c r="E55" i="19" s="1"/>
  <c r="F55" i="19" s="1"/>
  <c r="AF54" i="19"/>
  <c r="X54" i="19" s="1"/>
  <c r="AE54" i="19"/>
  <c r="O54" i="19" s="1"/>
  <c r="P54" i="19" s="1"/>
  <c r="AD54" i="19"/>
  <c r="W54" i="19" s="1"/>
  <c r="AC54" i="19"/>
  <c r="M54" i="19" s="1"/>
  <c r="N54" i="19" s="1"/>
  <c r="AB54" i="19"/>
  <c r="E54" i="19" s="1"/>
  <c r="F54" i="19" s="1"/>
  <c r="AF53" i="19"/>
  <c r="X53" i="19" s="1"/>
  <c r="AE53" i="19"/>
  <c r="O53" i="19" s="1"/>
  <c r="P53" i="19" s="1"/>
  <c r="AD53" i="19"/>
  <c r="W53" i="19" s="1"/>
  <c r="AC53" i="19"/>
  <c r="M53" i="19" s="1"/>
  <c r="N53" i="19" s="1"/>
  <c r="AB53" i="19"/>
  <c r="E53" i="19" s="1"/>
  <c r="F53" i="19" s="1"/>
  <c r="AF52" i="19"/>
  <c r="X52" i="19" s="1"/>
  <c r="AE52" i="19"/>
  <c r="O52" i="19" s="1"/>
  <c r="P52" i="19" s="1"/>
  <c r="AD52" i="19"/>
  <c r="W52" i="19" s="1"/>
  <c r="AC52" i="19"/>
  <c r="M52" i="19" s="1"/>
  <c r="N52" i="19" s="1"/>
  <c r="AB52" i="19"/>
  <c r="E52" i="19" s="1"/>
  <c r="F52" i="19" s="1"/>
  <c r="AF51" i="19"/>
  <c r="X51" i="19" s="1"/>
  <c r="AE51" i="19"/>
  <c r="O51" i="19" s="1"/>
  <c r="P51" i="19" s="1"/>
  <c r="AD51" i="19"/>
  <c r="W51" i="19" s="1"/>
  <c r="AC51" i="19"/>
  <c r="M51" i="19" s="1"/>
  <c r="N51" i="19" s="1"/>
  <c r="AB51" i="19"/>
  <c r="E51" i="19" s="1"/>
  <c r="F51" i="19" s="1"/>
  <c r="AF50" i="19"/>
  <c r="X50" i="19" s="1"/>
  <c r="AE50" i="19"/>
  <c r="O50" i="19" s="1"/>
  <c r="P50" i="19" s="1"/>
  <c r="AD50" i="19"/>
  <c r="W50" i="19" s="1"/>
  <c r="AC50" i="19"/>
  <c r="M50" i="19" s="1"/>
  <c r="N50" i="19" s="1"/>
  <c r="AB50" i="19"/>
  <c r="E50" i="19" s="1"/>
  <c r="F50" i="19" s="1"/>
  <c r="AF49" i="19"/>
  <c r="X49" i="19" s="1"/>
  <c r="AE49" i="19"/>
  <c r="O49" i="19" s="1"/>
  <c r="P49" i="19" s="1"/>
  <c r="AD49" i="19"/>
  <c r="W49" i="19" s="1"/>
  <c r="AC49" i="19"/>
  <c r="M49" i="19" s="1"/>
  <c r="N49" i="19" s="1"/>
  <c r="AB49" i="19"/>
  <c r="E49" i="19" s="1"/>
  <c r="F49" i="19" s="1"/>
  <c r="AF48" i="19"/>
  <c r="X48" i="19" s="1"/>
  <c r="AE48" i="19"/>
  <c r="O48" i="19" s="1"/>
  <c r="P48" i="19" s="1"/>
  <c r="AD48" i="19"/>
  <c r="W48" i="19" s="1"/>
  <c r="AC48" i="19"/>
  <c r="M48" i="19" s="1"/>
  <c r="N48" i="19" s="1"/>
  <c r="AB48" i="19"/>
  <c r="E48" i="19" s="1"/>
  <c r="F48" i="19" s="1"/>
  <c r="AF47" i="19"/>
  <c r="X47" i="19" s="1"/>
  <c r="AE47" i="19"/>
  <c r="O47" i="19" s="1"/>
  <c r="P47" i="19" s="1"/>
  <c r="AD47" i="19"/>
  <c r="W47" i="19" s="1"/>
  <c r="AC47" i="19"/>
  <c r="M47" i="19" s="1"/>
  <c r="N47" i="19" s="1"/>
  <c r="AB47" i="19"/>
  <c r="E47" i="19" s="1"/>
  <c r="F47" i="19" s="1"/>
  <c r="AF46" i="19"/>
  <c r="X46" i="19" s="1"/>
  <c r="AE46" i="19"/>
  <c r="O46" i="19" s="1"/>
  <c r="P46" i="19" s="1"/>
  <c r="AD46" i="19"/>
  <c r="W46" i="19" s="1"/>
  <c r="AC46" i="19"/>
  <c r="M46" i="19" s="1"/>
  <c r="N46" i="19" s="1"/>
  <c r="AB46" i="19"/>
  <c r="E46" i="19" s="1"/>
  <c r="F46" i="19" s="1"/>
  <c r="AF45" i="19"/>
  <c r="X45" i="19" s="1"/>
  <c r="AE45" i="19"/>
  <c r="O45" i="19" s="1"/>
  <c r="P45" i="19" s="1"/>
  <c r="AD45" i="19"/>
  <c r="W45" i="19" s="1"/>
  <c r="AC45" i="19"/>
  <c r="M45" i="19" s="1"/>
  <c r="N45" i="19" s="1"/>
  <c r="AB45" i="19"/>
  <c r="E45" i="19" s="1"/>
  <c r="F45" i="19" s="1"/>
  <c r="AF44" i="19"/>
  <c r="X44" i="19" s="1"/>
  <c r="AE44" i="19"/>
  <c r="O44" i="19" s="1"/>
  <c r="P44" i="19" s="1"/>
  <c r="AD44" i="19"/>
  <c r="W44" i="19" s="1"/>
  <c r="AC44" i="19"/>
  <c r="M44" i="19" s="1"/>
  <c r="N44" i="19" s="1"/>
  <c r="AB44" i="19"/>
  <c r="E44" i="19" s="1"/>
  <c r="F44" i="19" s="1"/>
  <c r="AF43" i="19"/>
  <c r="X43" i="19" s="1"/>
  <c r="AE43" i="19"/>
  <c r="O43" i="19" s="1"/>
  <c r="P43" i="19" s="1"/>
  <c r="AD43" i="19"/>
  <c r="W43" i="19" s="1"/>
  <c r="AC43" i="19"/>
  <c r="M43" i="19" s="1"/>
  <c r="N43" i="19" s="1"/>
  <c r="AB43" i="19"/>
  <c r="E43" i="19" s="1"/>
  <c r="F43" i="19" s="1"/>
  <c r="AF42" i="19"/>
  <c r="X42" i="19" s="1"/>
  <c r="AE42" i="19"/>
  <c r="O42" i="19" s="1"/>
  <c r="P42" i="19" s="1"/>
  <c r="AD42" i="19"/>
  <c r="W42" i="19" s="1"/>
  <c r="AC42" i="19"/>
  <c r="M42" i="19" s="1"/>
  <c r="N42" i="19" s="1"/>
  <c r="AB42" i="19"/>
  <c r="E42" i="19" s="1"/>
  <c r="F42" i="19" s="1"/>
  <c r="AF41" i="19"/>
  <c r="X41" i="19" s="1"/>
  <c r="AE41" i="19"/>
  <c r="O41" i="19" s="1"/>
  <c r="P41" i="19" s="1"/>
  <c r="AD41" i="19"/>
  <c r="W41" i="19" s="1"/>
  <c r="AC41" i="19"/>
  <c r="M41" i="19" s="1"/>
  <c r="N41" i="19" s="1"/>
  <c r="AB41" i="19"/>
  <c r="E41" i="19" s="1"/>
  <c r="F41" i="19" s="1"/>
  <c r="AF40" i="19"/>
  <c r="X40" i="19" s="1"/>
  <c r="AE40" i="19"/>
  <c r="O40" i="19" s="1"/>
  <c r="P40" i="19" s="1"/>
  <c r="AD40" i="19"/>
  <c r="W40" i="19" s="1"/>
  <c r="AC40" i="19"/>
  <c r="M40" i="19" s="1"/>
  <c r="N40" i="19" s="1"/>
  <c r="AB40" i="19"/>
  <c r="E40" i="19" s="1"/>
  <c r="F40" i="19" s="1"/>
  <c r="AF39" i="19"/>
  <c r="X39" i="19" s="1"/>
  <c r="AE39" i="19"/>
  <c r="O39" i="19" s="1"/>
  <c r="P39" i="19" s="1"/>
  <c r="AD39" i="19"/>
  <c r="W39" i="19" s="1"/>
  <c r="AC39" i="19"/>
  <c r="M39" i="19" s="1"/>
  <c r="N39" i="19" s="1"/>
  <c r="AB39" i="19"/>
  <c r="E39" i="19" s="1"/>
  <c r="F39" i="19" s="1"/>
  <c r="AF38" i="19"/>
  <c r="X38" i="19" s="1"/>
  <c r="AE38" i="19"/>
  <c r="O38" i="19" s="1"/>
  <c r="P38" i="19" s="1"/>
  <c r="AD38" i="19"/>
  <c r="W38" i="19" s="1"/>
  <c r="AC38" i="19"/>
  <c r="M38" i="19" s="1"/>
  <c r="N38" i="19" s="1"/>
  <c r="AB38" i="19"/>
  <c r="E38" i="19" s="1"/>
  <c r="F38" i="19" s="1"/>
  <c r="AF37" i="19"/>
  <c r="X37" i="19" s="1"/>
  <c r="AE37" i="19"/>
  <c r="O37" i="19" s="1"/>
  <c r="P37" i="19" s="1"/>
  <c r="AD37" i="19"/>
  <c r="W37" i="19" s="1"/>
  <c r="AC37" i="19"/>
  <c r="M37" i="19" s="1"/>
  <c r="N37" i="19" s="1"/>
  <c r="AB37" i="19"/>
  <c r="E37" i="19" s="1"/>
  <c r="F37" i="19" s="1"/>
  <c r="AF36" i="19"/>
  <c r="X36" i="19" s="1"/>
  <c r="AE36" i="19"/>
  <c r="O36" i="19" s="1"/>
  <c r="P36" i="19" s="1"/>
  <c r="AD36" i="19"/>
  <c r="W36" i="19" s="1"/>
  <c r="AC36" i="19"/>
  <c r="M36" i="19" s="1"/>
  <c r="N36" i="19" s="1"/>
  <c r="AB36" i="19"/>
  <c r="E36" i="19" s="1"/>
  <c r="F36" i="19" s="1"/>
  <c r="AF35" i="19"/>
  <c r="X35" i="19" s="1"/>
  <c r="AE35" i="19"/>
  <c r="O35" i="19" s="1"/>
  <c r="P35" i="19" s="1"/>
  <c r="AD35" i="19"/>
  <c r="W35" i="19" s="1"/>
  <c r="AC35" i="19"/>
  <c r="M35" i="19" s="1"/>
  <c r="N35" i="19" s="1"/>
  <c r="AB35" i="19"/>
  <c r="E35" i="19" s="1"/>
  <c r="F35" i="19" s="1"/>
  <c r="AF34" i="19"/>
  <c r="X34" i="19" s="1"/>
  <c r="AE34" i="19"/>
  <c r="O34" i="19" s="1"/>
  <c r="P34" i="19" s="1"/>
  <c r="AD34" i="19"/>
  <c r="W34" i="19" s="1"/>
  <c r="AC34" i="19"/>
  <c r="M34" i="19" s="1"/>
  <c r="N34" i="19" s="1"/>
  <c r="AB34" i="19"/>
  <c r="E34" i="19" s="1"/>
  <c r="F34" i="19" s="1"/>
  <c r="AF33" i="19"/>
  <c r="X33" i="19" s="1"/>
  <c r="AE33" i="19"/>
  <c r="O33" i="19" s="1"/>
  <c r="P33" i="19" s="1"/>
  <c r="AD33" i="19"/>
  <c r="W33" i="19" s="1"/>
  <c r="AC33" i="19"/>
  <c r="M33" i="19" s="1"/>
  <c r="N33" i="19" s="1"/>
  <c r="AB33" i="19"/>
  <c r="E33" i="19" s="1"/>
  <c r="F33" i="19" s="1"/>
  <c r="AF32" i="19"/>
  <c r="X32" i="19" s="1"/>
  <c r="AE32" i="19"/>
  <c r="O32" i="19" s="1"/>
  <c r="P32" i="19" s="1"/>
  <c r="AD32" i="19"/>
  <c r="W32" i="19" s="1"/>
  <c r="AC32" i="19"/>
  <c r="M32" i="19" s="1"/>
  <c r="N32" i="19" s="1"/>
  <c r="AB32" i="19"/>
  <c r="E32" i="19" s="1"/>
  <c r="F32" i="19" s="1"/>
  <c r="AF31" i="19"/>
  <c r="X31" i="19" s="1"/>
  <c r="AE31" i="19"/>
  <c r="O31" i="19" s="1"/>
  <c r="P31" i="19" s="1"/>
  <c r="AD31" i="19"/>
  <c r="W31" i="19" s="1"/>
  <c r="AC31" i="19"/>
  <c r="M31" i="19" s="1"/>
  <c r="N31" i="19" s="1"/>
  <c r="AB31" i="19"/>
  <c r="E31" i="19" s="1"/>
  <c r="F31" i="19" s="1"/>
  <c r="AF30" i="19"/>
  <c r="X30" i="19" s="1"/>
  <c r="AE30" i="19"/>
  <c r="O30" i="19" s="1"/>
  <c r="P30" i="19" s="1"/>
  <c r="AD30" i="19"/>
  <c r="W30" i="19" s="1"/>
  <c r="AC30" i="19"/>
  <c r="M30" i="19" s="1"/>
  <c r="N30" i="19" s="1"/>
  <c r="AB30" i="19"/>
  <c r="E30" i="19" s="1"/>
  <c r="F30" i="19" s="1"/>
  <c r="AF29" i="19"/>
  <c r="X29" i="19" s="1"/>
  <c r="AE29" i="19"/>
  <c r="O29" i="19" s="1"/>
  <c r="P29" i="19" s="1"/>
  <c r="AD29" i="19"/>
  <c r="W29" i="19" s="1"/>
  <c r="AC29" i="19"/>
  <c r="M29" i="19" s="1"/>
  <c r="N29" i="19" s="1"/>
  <c r="AB29" i="19"/>
  <c r="E29" i="19" s="1"/>
  <c r="F29" i="19" s="1"/>
  <c r="AF28" i="19"/>
  <c r="X28" i="19" s="1"/>
  <c r="AE28" i="19"/>
  <c r="O28" i="19" s="1"/>
  <c r="P28" i="19" s="1"/>
  <c r="AD28" i="19"/>
  <c r="W28" i="19" s="1"/>
  <c r="AC28" i="19"/>
  <c r="M28" i="19" s="1"/>
  <c r="N28" i="19" s="1"/>
  <c r="AB28" i="19"/>
  <c r="E28" i="19" s="1"/>
  <c r="F28" i="19" s="1"/>
  <c r="AF27" i="19"/>
  <c r="X27" i="19" s="1"/>
  <c r="AE27" i="19"/>
  <c r="O27" i="19" s="1"/>
  <c r="P27" i="19" s="1"/>
  <c r="AD27" i="19"/>
  <c r="W27" i="19" s="1"/>
  <c r="AC27" i="19"/>
  <c r="M27" i="19" s="1"/>
  <c r="N27" i="19" s="1"/>
  <c r="AB27" i="19"/>
  <c r="E27" i="19" s="1"/>
  <c r="F27" i="19" s="1"/>
  <c r="AF26" i="19"/>
  <c r="X26" i="19" s="1"/>
  <c r="AE26" i="19"/>
  <c r="O26" i="19" s="1"/>
  <c r="P26" i="19" s="1"/>
  <c r="AD26" i="19"/>
  <c r="W26" i="19" s="1"/>
  <c r="AC26" i="19"/>
  <c r="M26" i="19" s="1"/>
  <c r="N26" i="19" s="1"/>
  <c r="AB26" i="19"/>
  <c r="E26" i="19" s="1"/>
  <c r="F26" i="19" s="1"/>
  <c r="AF25" i="19"/>
  <c r="X25" i="19" s="1"/>
  <c r="AE25" i="19"/>
  <c r="O25" i="19" s="1"/>
  <c r="P25" i="19" s="1"/>
  <c r="AD25" i="19"/>
  <c r="W25" i="19" s="1"/>
  <c r="AC25" i="19"/>
  <c r="M25" i="19" s="1"/>
  <c r="N25" i="19" s="1"/>
  <c r="AB25" i="19"/>
  <c r="E25" i="19" s="1"/>
  <c r="F25" i="19" s="1"/>
  <c r="AF24" i="19"/>
  <c r="X24" i="19" s="1"/>
  <c r="AE24" i="19"/>
  <c r="O24" i="19" s="1"/>
  <c r="P24" i="19" s="1"/>
  <c r="AD24" i="19"/>
  <c r="W24" i="19" s="1"/>
  <c r="AC24" i="19"/>
  <c r="M24" i="19" s="1"/>
  <c r="N24" i="19" s="1"/>
  <c r="AB24" i="19"/>
  <c r="E24" i="19" s="1"/>
  <c r="F24" i="19" s="1"/>
  <c r="AF23" i="19"/>
  <c r="X23" i="19" s="1"/>
  <c r="AE23" i="19"/>
  <c r="O23" i="19" s="1"/>
  <c r="P23" i="19" s="1"/>
  <c r="AD23" i="19"/>
  <c r="W23" i="19" s="1"/>
  <c r="AC23" i="19"/>
  <c r="M23" i="19" s="1"/>
  <c r="N23" i="19" s="1"/>
  <c r="AB23" i="19"/>
  <c r="E23" i="19" s="1"/>
  <c r="F23" i="19" s="1"/>
  <c r="AF22" i="19"/>
  <c r="X22" i="19" s="1"/>
  <c r="AE22" i="19"/>
  <c r="O22" i="19" s="1"/>
  <c r="P22" i="19" s="1"/>
  <c r="AD22" i="19"/>
  <c r="W22" i="19" s="1"/>
  <c r="AC22" i="19"/>
  <c r="M22" i="19" s="1"/>
  <c r="N22" i="19" s="1"/>
  <c r="AB22" i="19"/>
  <c r="E22" i="19" s="1"/>
  <c r="F22" i="19" s="1"/>
  <c r="AF21" i="19"/>
  <c r="X21" i="19" s="1"/>
  <c r="AE21" i="19"/>
  <c r="O21" i="19" s="1"/>
  <c r="P21" i="19" s="1"/>
  <c r="AD21" i="19"/>
  <c r="W21" i="19" s="1"/>
  <c r="AC21" i="19"/>
  <c r="M21" i="19" s="1"/>
  <c r="N21" i="19" s="1"/>
  <c r="AB21" i="19"/>
  <c r="E21" i="19" s="1"/>
  <c r="F21" i="19" s="1"/>
  <c r="AF20" i="19"/>
  <c r="X20" i="19" s="1"/>
  <c r="AE20" i="19"/>
  <c r="O20" i="19" s="1"/>
  <c r="P20" i="19" s="1"/>
  <c r="AD20" i="19"/>
  <c r="W20" i="19" s="1"/>
  <c r="AC20" i="19"/>
  <c r="M20" i="19" s="1"/>
  <c r="N20" i="19" s="1"/>
  <c r="AB20" i="19"/>
  <c r="E20" i="19" s="1"/>
  <c r="F20" i="19" s="1"/>
  <c r="AF19" i="19"/>
  <c r="X19" i="19" s="1"/>
  <c r="AE19" i="19"/>
  <c r="O19" i="19" s="1"/>
  <c r="P19" i="19" s="1"/>
  <c r="AD19" i="19"/>
  <c r="W19" i="19" s="1"/>
  <c r="AC19" i="19"/>
  <c r="M19" i="19" s="1"/>
  <c r="N19" i="19" s="1"/>
  <c r="AB19" i="19"/>
  <c r="E19" i="19" s="1"/>
  <c r="F19" i="19" s="1"/>
  <c r="AF18" i="19"/>
  <c r="X18" i="19" s="1"/>
  <c r="AE18" i="19"/>
  <c r="O18" i="19" s="1"/>
  <c r="P18" i="19" s="1"/>
  <c r="AD18" i="19"/>
  <c r="W18" i="19" s="1"/>
  <c r="AC18" i="19"/>
  <c r="M18" i="19" s="1"/>
  <c r="N18" i="19" s="1"/>
  <c r="AB18" i="19"/>
  <c r="E18" i="19" s="1"/>
  <c r="F18" i="19" s="1"/>
  <c r="AF17" i="19"/>
  <c r="X17" i="19" s="1"/>
  <c r="AE17" i="19"/>
  <c r="O17" i="19" s="1"/>
  <c r="P17" i="19" s="1"/>
  <c r="AD17" i="19"/>
  <c r="W17" i="19" s="1"/>
  <c r="AC17" i="19"/>
  <c r="M17" i="19" s="1"/>
  <c r="N17" i="19" s="1"/>
  <c r="AB17" i="19"/>
  <c r="E17" i="19" s="1"/>
  <c r="F17" i="19" s="1"/>
  <c r="AW16" i="19"/>
  <c r="AF16" i="19"/>
  <c r="X16" i="19" s="1"/>
  <c r="AE16" i="19"/>
  <c r="O16" i="19" s="1"/>
  <c r="P16" i="19" s="1"/>
  <c r="AD16" i="19"/>
  <c r="W16" i="19" s="1"/>
  <c r="AC16" i="19"/>
  <c r="M16" i="19" s="1"/>
  <c r="N16" i="19" s="1"/>
  <c r="AB16" i="19"/>
  <c r="E16" i="19" s="1"/>
  <c r="F16" i="19" s="1"/>
  <c r="AF15" i="19"/>
  <c r="X15" i="19" s="1"/>
  <c r="AE15" i="19"/>
  <c r="O15" i="19" s="1"/>
  <c r="P15" i="19" s="1"/>
  <c r="AD15" i="19"/>
  <c r="W15" i="19" s="1"/>
  <c r="AC15" i="19"/>
  <c r="M15" i="19" s="1"/>
  <c r="N15" i="19" s="1"/>
  <c r="AB15" i="19"/>
  <c r="E15" i="19" s="1"/>
  <c r="F15" i="19" s="1"/>
  <c r="AF14" i="19"/>
  <c r="X14" i="19" s="1"/>
  <c r="AE14" i="19"/>
  <c r="O14" i="19" s="1"/>
  <c r="P14" i="19" s="1"/>
  <c r="AD14" i="19"/>
  <c r="W14" i="19" s="1"/>
  <c r="AC14" i="19"/>
  <c r="M14" i="19" s="1"/>
  <c r="N14" i="19" s="1"/>
  <c r="AB14" i="19"/>
  <c r="E14" i="19" s="1"/>
  <c r="F14" i="19" s="1"/>
  <c r="AF13" i="19"/>
  <c r="X13" i="19" s="1"/>
  <c r="AE13" i="19"/>
  <c r="O13" i="19" s="1"/>
  <c r="P13" i="19" s="1"/>
  <c r="AD13" i="19"/>
  <c r="W13" i="19" s="1"/>
  <c r="AC13" i="19"/>
  <c r="M13" i="19" s="1"/>
  <c r="N13" i="19" s="1"/>
  <c r="AB13" i="19"/>
  <c r="E13" i="19" s="1"/>
  <c r="F13" i="19" s="1"/>
  <c r="AF12" i="19"/>
  <c r="X12" i="19" s="1"/>
  <c r="AE12" i="19"/>
  <c r="O12" i="19" s="1"/>
  <c r="P12" i="19" s="1"/>
  <c r="AD12" i="19"/>
  <c r="W12" i="19" s="1"/>
  <c r="AC12" i="19"/>
  <c r="M12" i="19" s="1"/>
  <c r="N12" i="19" s="1"/>
  <c r="AB12" i="19"/>
  <c r="E12" i="19" s="1"/>
  <c r="F12" i="19" s="1"/>
  <c r="BE11" i="19"/>
  <c r="BD11" i="19"/>
  <c r="BC11" i="19"/>
  <c r="BB11" i="19"/>
  <c r="AF11" i="19"/>
  <c r="X11" i="19" s="1"/>
  <c r="AE11" i="19"/>
  <c r="O11" i="19" s="1"/>
  <c r="P11" i="19" s="1"/>
  <c r="AD11" i="19"/>
  <c r="W11" i="19" s="1"/>
  <c r="AC11" i="19"/>
  <c r="M11" i="19" s="1"/>
  <c r="N11" i="19" s="1"/>
  <c r="AB11" i="19"/>
  <c r="E11" i="19" s="1"/>
  <c r="F11" i="19" s="1"/>
  <c r="AF10" i="19"/>
  <c r="X10" i="19" s="1"/>
  <c r="AE10" i="19"/>
  <c r="O10" i="19" s="1"/>
  <c r="P10" i="19" s="1"/>
  <c r="AD10" i="19"/>
  <c r="W10" i="19" s="1"/>
  <c r="AC10" i="19"/>
  <c r="M10" i="19" s="1"/>
  <c r="N10" i="19" s="1"/>
  <c r="AB10" i="19"/>
  <c r="E10" i="19" s="1"/>
  <c r="F10" i="19" s="1"/>
  <c r="AF9" i="19"/>
  <c r="X9" i="19" s="1"/>
  <c r="AE9" i="19"/>
  <c r="O9" i="19" s="1"/>
  <c r="P9" i="19" s="1"/>
  <c r="AD9" i="19"/>
  <c r="W9" i="19" s="1"/>
  <c r="AC9" i="19"/>
  <c r="M9" i="19" s="1"/>
  <c r="N9" i="19" s="1"/>
  <c r="AB9" i="19"/>
  <c r="E9" i="19" s="1"/>
  <c r="F9" i="19" s="1"/>
  <c r="BE8" i="19"/>
  <c r="BD8" i="19"/>
  <c r="BC8" i="19"/>
  <c r="BB8" i="19"/>
  <c r="AF8" i="19"/>
  <c r="X8" i="19" s="1"/>
  <c r="AE8" i="19"/>
  <c r="O8" i="19" s="1"/>
  <c r="P8" i="19" s="1"/>
  <c r="AD8" i="19"/>
  <c r="W8" i="19" s="1"/>
  <c r="AC8" i="19"/>
  <c r="M8" i="19" s="1"/>
  <c r="N8" i="19" s="1"/>
  <c r="AB8" i="19"/>
  <c r="E8" i="19" s="1"/>
  <c r="F8" i="19" s="1"/>
  <c r="AF7" i="19"/>
  <c r="X7" i="19" s="1"/>
  <c r="AE7" i="19"/>
  <c r="O7" i="19" s="1"/>
  <c r="P7" i="19" s="1"/>
  <c r="AD7" i="19"/>
  <c r="W7" i="19" s="1"/>
  <c r="AC7" i="19"/>
  <c r="M7" i="19" s="1"/>
  <c r="AB7" i="19"/>
  <c r="E7" i="19" s="1"/>
  <c r="AP6" i="19"/>
  <c r="AO6" i="19"/>
  <c r="AN6" i="19"/>
  <c r="AM6" i="19"/>
  <c r="AL6" i="19"/>
  <c r="BE5" i="19"/>
  <c r="BE9" i="19" s="1"/>
  <c r="BD5" i="19"/>
  <c r="BD6" i="19" s="1"/>
  <c r="BC5" i="19"/>
  <c r="BC6" i="19" s="1"/>
  <c r="BB5" i="19"/>
  <c r="BB6" i="19" s="1"/>
  <c r="AP4" i="19"/>
  <c r="AO4" i="19"/>
  <c r="AN4" i="19"/>
  <c r="AM4" i="19"/>
  <c r="AL4" i="19"/>
  <c r="AP3" i="19"/>
  <c r="AO3" i="19"/>
  <c r="AN3" i="19"/>
  <c r="AM3" i="19"/>
  <c r="AL3" i="19"/>
  <c r="AB76" i="18"/>
  <c r="AD75" i="18"/>
  <c r="AC75" i="18"/>
  <c r="AB75" i="18"/>
  <c r="AA75" i="18"/>
  <c r="AD74" i="18"/>
  <c r="AC74" i="18"/>
  <c r="AB74" i="18"/>
  <c r="AA74" i="18"/>
  <c r="AD73" i="18"/>
  <c r="AC73" i="18"/>
  <c r="AB73" i="18"/>
  <c r="AA73" i="18"/>
  <c r="AD72" i="18"/>
  <c r="AC72" i="18"/>
  <c r="AB72" i="18"/>
  <c r="AA72" i="18"/>
  <c r="AD71" i="18"/>
  <c r="AC71" i="18"/>
  <c r="AB71" i="18"/>
  <c r="AA71" i="18"/>
  <c r="AD70" i="18"/>
  <c r="AC70" i="18"/>
  <c r="AB70" i="18"/>
  <c r="AA70" i="18"/>
  <c r="AD69" i="18"/>
  <c r="AC69" i="18"/>
  <c r="AB69" i="18"/>
  <c r="AA69" i="18"/>
  <c r="AD68" i="18"/>
  <c r="AC68" i="18"/>
  <c r="AB68" i="18"/>
  <c r="AA68" i="18"/>
  <c r="AD67" i="18"/>
  <c r="AC67" i="18"/>
  <c r="AB67" i="18"/>
  <c r="AA67" i="18"/>
  <c r="AD66" i="18"/>
  <c r="AC66" i="18"/>
  <c r="AB66" i="18"/>
  <c r="AA66" i="18"/>
  <c r="AD65" i="18"/>
  <c r="AC65" i="18"/>
  <c r="AB65" i="18"/>
  <c r="AA65" i="18"/>
  <c r="AD64" i="18"/>
  <c r="AC64" i="18"/>
  <c r="AB64" i="18"/>
  <c r="AA64" i="18"/>
  <c r="AD63" i="18"/>
  <c r="AC63" i="18"/>
  <c r="AB63" i="18"/>
  <c r="AA63" i="18"/>
  <c r="AD62" i="18"/>
  <c r="AC62" i="18"/>
  <c r="AB62" i="18"/>
  <c r="AA62" i="18"/>
  <c r="AD61" i="18"/>
  <c r="AD76" i="18" s="1"/>
  <c r="AC61" i="18"/>
  <c r="AC76" i="18" s="1"/>
  <c r="AB61" i="18"/>
  <c r="AA61" i="18"/>
  <c r="AD58" i="18"/>
  <c r="AC58" i="18"/>
  <c r="AF56" i="18"/>
  <c r="X56" i="18" s="1"/>
  <c r="AE56" i="18"/>
  <c r="O56" i="18" s="1"/>
  <c r="P56" i="18" s="1"/>
  <c r="AD56" i="18"/>
  <c r="W56" i="18" s="1"/>
  <c r="AC56" i="18"/>
  <c r="M56" i="18" s="1"/>
  <c r="N56" i="18" s="1"/>
  <c r="AB56" i="18"/>
  <c r="E56" i="18" s="1"/>
  <c r="F56" i="18" s="1"/>
  <c r="AF55" i="18"/>
  <c r="X55" i="18" s="1"/>
  <c r="AE55" i="18"/>
  <c r="O55" i="18" s="1"/>
  <c r="P55" i="18" s="1"/>
  <c r="AD55" i="18"/>
  <c r="W55" i="18" s="1"/>
  <c r="AC55" i="18"/>
  <c r="M55" i="18" s="1"/>
  <c r="N55" i="18" s="1"/>
  <c r="AB55" i="18"/>
  <c r="E55" i="18" s="1"/>
  <c r="F55" i="18" s="1"/>
  <c r="AF54" i="18"/>
  <c r="X54" i="18" s="1"/>
  <c r="AE54" i="18"/>
  <c r="O54" i="18" s="1"/>
  <c r="P54" i="18" s="1"/>
  <c r="AD54" i="18"/>
  <c r="W54" i="18" s="1"/>
  <c r="AC54" i="18"/>
  <c r="M54" i="18" s="1"/>
  <c r="N54" i="18" s="1"/>
  <c r="AB54" i="18"/>
  <c r="E54" i="18" s="1"/>
  <c r="F54" i="18" s="1"/>
  <c r="AF53" i="18"/>
  <c r="X53" i="18" s="1"/>
  <c r="AE53" i="18"/>
  <c r="O53" i="18" s="1"/>
  <c r="P53" i="18" s="1"/>
  <c r="AD53" i="18"/>
  <c r="W53" i="18" s="1"/>
  <c r="AC53" i="18"/>
  <c r="M53" i="18" s="1"/>
  <c r="N53" i="18" s="1"/>
  <c r="AB53" i="18"/>
  <c r="E53" i="18" s="1"/>
  <c r="F53" i="18" s="1"/>
  <c r="AF52" i="18"/>
  <c r="X52" i="18" s="1"/>
  <c r="AE52" i="18"/>
  <c r="O52" i="18" s="1"/>
  <c r="P52" i="18" s="1"/>
  <c r="AD52" i="18"/>
  <c r="W52" i="18" s="1"/>
  <c r="AC52" i="18"/>
  <c r="M52" i="18" s="1"/>
  <c r="N52" i="18" s="1"/>
  <c r="AB52" i="18"/>
  <c r="E52" i="18" s="1"/>
  <c r="F52" i="18" s="1"/>
  <c r="AF51" i="18"/>
  <c r="X51" i="18" s="1"/>
  <c r="AE51" i="18"/>
  <c r="O51" i="18" s="1"/>
  <c r="P51" i="18" s="1"/>
  <c r="AD51" i="18"/>
  <c r="W51" i="18" s="1"/>
  <c r="AC51" i="18"/>
  <c r="M51" i="18" s="1"/>
  <c r="N51" i="18" s="1"/>
  <c r="AB51" i="18"/>
  <c r="E51" i="18" s="1"/>
  <c r="F51" i="18" s="1"/>
  <c r="AF50" i="18"/>
  <c r="X50" i="18" s="1"/>
  <c r="AE50" i="18"/>
  <c r="O50" i="18" s="1"/>
  <c r="P50" i="18" s="1"/>
  <c r="AD50" i="18"/>
  <c r="W50" i="18" s="1"/>
  <c r="AC50" i="18"/>
  <c r="M50" i="18" s="1"/>
  <c r="N50" i="18" s="1"/>
  <c r="AB50" i="18"/>
  <c r="E50" i="18" s="1"/>
  <c r="F50" i="18" s="1"/>
  <c r="AF49" i="18"/>
  <c r="X49" i="18" s="1"/>
  <c r="AE49" i="18"/>
  <c r="O49" i="18" s="1"/>
  <c r="P49" i="18" s="1"/>
  <c r="AD49" i="18"/>
  <c r="W49" i="18" s="1"/>
  <c r="AC49" i="18"/>
  <c r="M49" i="18" s="1"/>
  <c r="N49" i="18" s="1"/>
  <c r="AB49" i="18"/>
  <c r="E49" i="18" s="1"/>
  <c r="F49" i="18" s="1"/>
  <c r="AF48" i="18"/>
  <c r="X48" i="18" s="1"/>
  <c r="AE48" i="18"/>
  <c r="O48" i="18" s="1"/>
  <c r="P48" i="18" s="1"/>
  <c r="AD48" i="18"/>
  <c r="W48" i="18" s="1"/>
  <c r="AC48" i="18"/>
  <c r="M48" i="18" s="1"/>
  <c r="N48" i="18" s="1"/>
  <c r="AB48" i="18"/>
  <c r="E48" i="18" s="1"/>
  <c r="F48" i="18" s="1"/>
  <c r="AF47" i="18"/>
  <c r="X47" i="18" s="1"/>
  <c r="AE47" i="18"/>
  <c r="O47" i="18" s="1"/>
  <c r="P47" i="18" s="1"/>
  <c r="AD47" i="18"/>
  <c r="W47" i="18" s="1"/>
  <c r="AC47" i="18"/>
  <c r="M47" i="18" s="1"/>
  <c r="N47" i="18" s="1"/>
  <c r="AB47" i="18"/>
  <c r="E47" i="18" s="1"/>
  <c r="F47" i="18" s="1"/>
  <c r="AF46" i="18"/>
  <c r="X46" i="18" s="1"/>
  <c r="AE46" i="18"/>
  <c r="O46" i="18" s="1"/>
  <c r="P46" i="18" s="1"/>
  <c r="AD46" i="18"/>
  <c r="W46" i="18" s="1"/>
  <c r="AC46" i="18"/>
  <c r="M46" i="18" s="1"/>
  <c r="N46" i="18" s="1"/>
  <c r="AB46" i="18"/>
  <c r="E46" i="18" s="1"/>
  <c r="F46" i="18" s="1"/>
  <c r="AF45" i="18"/>
  <c r="X45" i="18" s="1"/>
  <c r="AE45" i="18"/>
  <c r="O45" i="18" s="1"/>
  <c r="P45" i="18" s="1"/>
  <c r="AD45" i="18"/>
  <c r="W45" i="18" s="1"/>
  <c r="AC45" i="18"/>
  <c r="M45" i="18" s="1"/>
  <c r="N45" i="18" s="1"/>
  <c r="AB45" i="18"/>
  <c r="E45" i="18" s="1"/>
  <c r="F45" i="18" s="1"/>
  <c r="AF44" i="18"/>
  <c r="X44" i="18" s="1"/>
  <c r="AE44" i="18"/>
  <c r="O44" i="18" s="1"/>
  <c r="P44" i="18" s="1"/>
  <c r="AD44" i="18"/>
  <c r="W44" i="18" s="1"/>
  <c r="AC44" i="18"/>
  <c r="M44" i="18" s="1"/>
  <c r="N44" i="18" s="1"/>
  <c r="AB44" i="18"/>
  <c r="E44" i="18" s="1"/>
  <c r="F44" i="18" s="1"/>
  <c r="AF43" i="18"/>
  <c r="X43" i="18" s="1"/>
  <c r="AE43" i="18"/>
  <c r="O43" i="18" s="1"/>
  <c r="P43" i="18" s="1"/>
  <c r="AD43" i="18"/>
  <c r="W43" i="18" s="1"/>
  <c r="AC43" i="18"/>
  <c r="M43" i="18" s="1"/>
  <c r="N43" i="18" s="1"/>
  <c r="AB43" i="18"/>
  <c r="E43" i="18" s="1"/>
  <c r="F43" i="18" s="1"/>
  <c r="AF42" i="18"/>
  <c r="X42" i="18" s="1"/>
  <c r="AE42" i="18"/>
  <c r="O42" i="18" s="1"/>
  <c r="P42" i="18" s="1"/>
  <c r="AD42" i="18"/>
  <c r="W42" i="18" s="1"/>
  <c r="AC42" i="18"/>
  <c r="M42" i="18" s="1"/>
  <c r="N42" i="18" s="1"/>
  <c r="AB42" i="18"/>
  <c r="E42" i="18" s="1"/>
  <c r="F42" i="18" s="1"/>
  <c r="AF41" i="18"/>
  <c r="X41" i="18" s="1"/>
  <c r="AE41" i="18"/>
  <c r="O41" i="18" s="1"/>
  <c r="P41" i="18" s="1"/>
  <c r="AD41" i="18"/>
  <c r="W41" i="18" s="1"/>
  <c r="AC41" i="18"/>
  <c r="M41" i="18" s="1"/>
  <c r="N41" i="18" s="1"/>
  <c r="AB41" i="18"/>
  <c r="E41" i="18" s="1"/>
  <c r="F41" i="18" s="1"/>
  <c r="AF40" i="18"/>
  <c r="X40" i="18" s="1"/>
  <c r="AE40" i="18"/>
  <c r="O40" i="18" s="1"/>
  <c r="P40" i="18" s="1"/>
  <c r="AD40" i="18"/>
  <c r="W40" i="18" s="1"/>
  <c r="AC40" i="18"/>
  <c r="M40" i="18" s="1"/>
  <c r="N40" i="18" s="1"/>
  <c r="AB40" i="18"/>
  <c r="E40" i="18" s="1"/>
  <c r="F40" i="18" s="1"/>
  <c r="AF39" i="18"/>
  <c r="X39" i="18" s="1"/>
  <c r="AE39" i="18"/>
  <c r="O39" i="18" s="1"/>
  <c r="P39" i="18" s="1"/>
  <c r="AD39" i="18"/>
  <c r="W39" i="18" s="1"/>
  <c r="AC39" i="18"/>
  <c r="M39" i="18" s="1"/>
  <c r="N39" i="18" s="1"/>
  <c r="AB39" i="18"/>
  <c r="E39" i="18" s="1"/>
  <c r="F39" i="18" s="1"/>
  <c r="AF38" i="18"/>
  <c r="X38" i="18" s="1"/>
  <c r="AE38" i="18"/>
  <c r="O38" i="18" s="1"/>
  <c r="P38" i="18" s="1"/>
  <c r="AD38" i="18"/>
  <c r="W38" i="18" s="1"/>
  <c r="AC38" i="18"/>
  <c r="M38" i="18" s="1"/>
  <c r="N38" i="18" s="1"/>
  <c r="AB38" i="18"/>
  <c r="E38" i="18" s="1"/>
  <c r="F38" i="18" s="1"/>
  <c r="AF37" i="18"/>
  <c r="X37" i="18" s="1"/>
  <c r="AE37" i="18"/>
  <c r="O37" i="18" s="1"/>
  <c r="P37" i="18" s="1"/>
  <c r="AD37" i="18"/>
  <c r="W37" i="18" s="1"/>
  <c r="AC37" i="18"/>
  <c r="M37" i="18" s="1"/>
  <c r="N37" i="18" s="1"/>
  <c r="AB37" i="18"/>
  <c r="E37" i="18" s="1"/>
  <c r="F37" i="18" s="1"/>
  <c r="AF36" i="18"/>
  <c r="X36" i="18" s="1"/>
  <c r="AE36" i="18"/>
  <c r="O36" i="18" s="1"/>
  <c r="P36" i="18" s="1"/>
  <c r="AD36" i="18"/>
  <c r="W36" i="18" s="1"/>
  <c r="AC36" i="18"/>
  <c r="M36" i="18" s="1"/>
  <c r="N36" i="18" s="1"/>
  <c r="AB36" i="18"/>
  <c r="E36" i="18" s="1"/>
  <c r="F36" i="18" s="1"/>
  <c r="AF35" i="18"/>
  <c r="X35" i="18" s="1"/>
  <c r="AE35" i="18"/>
  <c r="O35" i="18" s="1"/>
  <c r="P35" i="18" s="1"/>
  <c r="AD35" i="18"/>
  <c r="W35" i="18" s="1"/>
  <c r="AC35" i="18"/>
  <c r="M35" i="18" s="1"/>
  <c r="N35" i="18" s="1"/>
  <c r="AB35" i="18"/>
  <c r="E35" i="18" s="1"/>
  <c r="F35" i="18" s="1"/>
  <c r="AF34" i="18"/>
  <c r="X34" i="18" s="1"/>
  <c r="AE34" i="18"/>
  <c r="O34" i="18" s="1"/>
  <c r="P34" i="18" s="1"/>
  <c r="AD34" i="18"/>
  <c r="W34" i="18" s="1"/>
  <c r="AC34" i="18"/>
  <c r="M34" i="18" s="1"/>
  <c r="N34" i="18" s="1"/>
  <c r="AB34" i="18"/>
  <c r="E34" i="18" s="1"/>
  <c r="F34" i="18" s="1"/>
  <c r="AF33" i="18"/>
  <c r="X33" i="18" s="1"/>
  <c r="AE33" i="18"/>
  <c r="O33" i="18" s="1"/>
  <c r="P33" i="18" s="1"/>
  <c r="AD33" i="18"/>
  <c r="W33" i="18" s="1"/>
  <c r="AC33" i="18"/>
  <c r="M33" i="18" s="1"/>
  <c r="N33" i="18" s="1"/>
  <c r="AB33" i="18"/>
  <c r="E33" i="18" s="1"/>
  <c r="F33" i="18" s="1"/>
  <c r="AF32" i="18"/>
  <c r="X32" i="18" s="1"/>
  <c r="AE32" i="18"/>
  <c r="O32" i="18" s="1"/>
  <c r="P32" i="18" s="1"/>
  <c r="AD32" i="18"/>
  <c r="W32" i="18" s="1"/>
  <c r="AC32" i="18"/>
  <c r="M32" i="18" s="1"/>
  <c r="N32" i="18" s="1"/>
  <c r="AB32" i="18"/>
  <c r="E32" i="18" s="1"/>
  <c r="F32" i="18" s="1"/>
  <c r="AF31" i="18"/>
  <c r="X31" i="18" s="1"/>
  <c r="AE31" i="18"/>
  <c r="O31" i="18" s="1"/>
  <c r="P31" i="18" s="1"/>
  <c r="AD31" i="18"/>
  <c r="W31" i="18" s="1"/>
  <c r="AC31" i="18"/>
  <c r="M31" i="18" s="1"/>
  <c r="N31" i="18" s="1"/>
  <c r="AB31" i="18"/>
  <c r="E31" i="18" s="1"/>
  <c r="F31" i="18" s="1"/>
  <c r="AF30" i="18"/>
  <c r="X30" i="18" s="1"/>
  <c r="AE30" i="18"/>
  <c r="O30" i="18" s="1"/>
  <c r="P30" i="18" s="1"/>
  <c r="AD30" i="18"/>
  <c r="W30" i="18" s="1"/>
  <c r="AC30" i="18"/>
  <c r="M30" i="18" s="1"/>
  <c r="N30" i="18" s="1"/>
  <c r="AB30" i="18"/>
  <c r="E30" i="18" s="1"/>
  <c r="F30" i="18" s="1"/>
  <c r="AF29" i="18"/>
  <c r="X29" i="18" s="1"/>
  <c r="AE29" i="18"/>
  <c r="O29" i="18" s="1"/>
  <c r="P29" i="18" s="1"/>
  <c r="AD29" i="18"/>
  <c r="W29" i="18" s="1"/>
  <c r="AC29" i="18"/>
  <c r="M29" i="18" s="1"/>
  <c r="N29" i="18" s="1"/>
  <c r="AB29" i="18"/>
  <c r="E29" i="18" s="1"/>
  <c r="F29" i="18" s="1"/>
  <c r="AF28" i="18"/>
  <c r="X28" i="18" s="1"/>
  <c r="AE28" i="18"/>
  <c r="O28" i="18" s="1"/>
  <c r="P28" i="18" s="1"/>
  <c r="AD28" i="18"/>
  <c r="W28" i="18" s="1"/>
  <c r="AC28" i="18"/>
  <c r="M28" i="18" s="1"/>
  <c r="N28" i="18" s="1"/>
  <c r="AB28" i="18"/>
  <c r="E28" i="18" s="1"/>
  <c r="F28" i="18" s="1"/>
  <c r="AF27" i="18"/>
  <c r="X27" i="18" s="1"/>
  <c r="AE27" i="18"/>
  <c r="O27" i="18" s="1"/>
  <c r="P27" i="18" s="1"/>
  <c r="AD27" i="18"/>
  <c r="W27" i="18" s="1"/>
  <c r="AC27" i="18"/>
  <c r="M27" i="18" s="1"/>
  <c r="N27" i="18" s="1"/>
  <c r="AB27" i="18"/>
  <c r="E27" i="18" s="1"/>
  <c r="F27" i="18" s="1"/>
  <c r="AF26" i="18"/>
  <c r="X26" i="18" s="1"/>
  <c r="AE26" i="18"/>
  <c r="O26" i="18" s="1"/>
  <c r="P26" i="18" s="1"/>
  <c r="AD26" i="18"/>
  <c r="W26" i="18" s="1"/>
  <c r="AC26" i="18"/>
  <c r="M26" i="18" s="1"/>
  <c r="N26" i="18" s="1"/>
  <c r="AB26" i="18"/>
  <c r="E26" i="18" s="1"/>
  <c r="F26" i="18" s="1"/>
  <c r="AF25" i="18"/>
  <c r="X25" i="18" s="1"/>
  <c r="AE25" i="18"/>
  <c r="O25" i="18" s="1"/>
  <c r="P25" i="18" s="1"/>
  <c r="AD25" i="18"/>
  <c r="W25" i="18" s="1"/>
  <c r="AC25" i="18"/>
  <c r="M25" i="18" s="1"/>
  <c r="N25" i="18" s="1"/>
  <c r="AB25" i="18"/>
  <c r="E25" i="18" s="1"/>
  <c r="F25" i="18" s="1"/>
  <c r="AF24" i="18"/>
  <c r="X24" i="18" s="1"/>
  <c r="AE24" i="18"/>
  <c r="O24" i="18" s="1"/>
  <c r="P24" i="18" s="1"/>
  <c r="AD24" i="18"/>
  <c r="W24" i="18" s="1"/>
  <c r="AC24" i="18"/>
  <c r="M24" i="18" s="1"/>
  <c r="N24" i="18" s="1"/>
  <c r="AB24" i="18"/>
  <c r="E24" i="18" s="1"/>
  <c r="F24" i="18" s="1"/>
  <c r="AF23" i="18"/>
  <c r="X23" i="18" s="1"/>
  <c r="AE23" i="18"/>
  <c r="O23" i="18" s="1"/>
  <c r="P23" i="18" s="1"/>
  <c r="AD23" i="18"/>
  <c r="W23" i="18" s="1"/>
  <c r="AC23" i="18"/>
  <c r="M23" i="18" s="1"/>
  <c r="N23" i="18" s="1"/>
  <c r="AB23" i="18"/>
  <c r="E23" i="18" s="1"/>
  <c r="F23" i="18" s="1"/>
  <c r="AF22" i="18"/>
  <c r="X22" i="18" s="1"/>
  <c r="AE22" i="18"/>
  <c r="O22" i="18" s="1"/>
  <c r="P22" i="18" s="1"/>
  <c r="AD22" i="18"/>
  <c r="W22" i="18" s="1"/>
  <c r="AC22" i="18"/>
  <c r="M22" i="18" s="1"/>
  <c r="N22" i="18" s="1"/>
  <c r="AB22" i="18"/>
  <c r="E22" i="18" s="1"/>
  <c r="F22" i="18" s="1"/>
  <c r="AF21" i="18"/>
  <c r="X21" i="18" s="1"/>
  <c r="AE21" i="18"/>
  <c r="O21" i="18" s="1"/>
  <c r="P21" i="18" s="1"/>
  <c r="AD21" i="18"/>
  <c r="W21" i="18" s="1"/>
  <c r="AC21" i="18"/>
  <c r="M21" i="18" s="1"/>
  <c r="N21" i="18" s="1"/>
  <c r="AB21" i="18"/>
  <c r="E21" i="18" s="1"/>
  <c r="F21" i="18" s="1"/>
  <c r="AF20" i="18"/>
  <c r="X20" i="18" s="1"/>
  <c r="AE20" i="18"/>
  <c r="O20" i="18" s="1"/>
  <c r="P20" i="18" s="1"/>
  <c r="AD20" i="18"/>
  <c r="W20" i="18" s="1"/>
  <c r="AC20" i="18"/>
  <c r="M20" i="18" s="1"/>
  <c r="N20" i="18" s="1"/>
  <c r="AB20" i="18"/>
  <c r="E20" i="18" s="1"/>
  <c r="F20" i="18" s="1"/>
  <c r="AF19" i="18"/>
  <c r="X19" i="18" s="1"/>
  <c r="AE19" i="18"/>
  <c r="O19" i="18" s="1"/>
  <c r="P19" i="18" s="1"/>
  <c r="AD19" i="18"/>
  <c r="W19" i="18" s="1"/>
  <c r="AC19" i="18"/>
  <c r="M19" i="18" s="1"/>
  <c r="N19" i="18" s="1"/>
  <c r="AB19" i="18"/>
  <c r="E19" i="18" s="1"/>
  <c r="F19" i="18" s="1"/>
  <c r="AF18" i="18"/>
  <c r="X18" i="18" s="1"/>
  <c r="AE18" i="18"/>
  <c r="O18" i="18" s="1"/>
  <c r="P18" i="18" s="1"/>
  <c r="AD18" i="18"/>
  <c r="W18" i="18" s="1"/>
  <c r="AC18" i="18"/>
  <c r="M18" i="18" s="1"/>
  <c r="N18" i="18" s="1"/>
  <c r="AB18" i="18"/>
  <c r="E18" i="18" s="1"/>
  <c r="F18" i="18" s="1"/>
  <c r="AF17" i="18"/>
  <c r="X17" i="18" s="1"/>
  <c r="AE17" i="18"/>
  <c r="O17" i="18" s="1"/>
  <c r="P17" i="18" s="1"/>
  <c r="AD17" i="18"/>
  <c r="W17" i="18" s="1"/>
  <c r="AC17" i="18"/>
  <c r="M17" i="18" s="1"/>
  <c r="N17" i="18" s="1"/>
  <c r="AB17" i="18"/>
  <c r="E17" i="18" s="1"/>
  <c r="F17" i="18" s="1"/>
  <c r="AW16" i="18"/>
  <c r="AF16" i="18"/>
  <c r="X16" i="18" s="1"/>
  <c r="AE16" i="18"/>
  <c r="O16" i="18" s="1"/>
  <c r="P16" i="18" s="1"/>
  <c r="AD16" i="18"/>
  <c r="W16" i="18" s="1"/>
  <c r="AC16" i="18"/>
  <c r="M16" i="18" s="1"/>
  <c r="N16" i="18" s="1"/>
  <c r="AB16" i="18"/>
  <c r="E16" i="18" s="1"/>
  <c r="F16" i="18" s="1"/>
  <c r="AF15" i="18"/>
  <c r="X15" i="18" s="1"/>
  <c r="AE15" i="18"/>
  <c r="O15" i="18" s="1"/>
  <c r="P15" i="18" s="1"/>
  <c r="AD15" i="18"/>
  <c r="W15" i="18" s="1"/>
  <c r="AC15" i="18"/>
  <c r="M15" i="18" s="1"/>
  <c r="N15" i="18" s="1"/>
  <c r="AB15" i="18"/>
  <c r="E15" i="18" s="1"/>
  <c r="F15" i="18" s="1"/>
  <c r="AF14" i="18"/>
  <c r="X14" i="18" s="1"/>
  <c r="AE14" i="18"/>
  <c r="O14" i="18" s="1"/>
  <c r="P14" i="18" s="1"/>
  <c r="AD14" i="18"/>
  <c r="W14" i="18" s="1"/>
  <c r="AC14" i="18"/>
  <c r="M14" i="18" s="1"/>
  <c r="N14" i="18" s="1"/>
  <c r="AB14" i="18"/>
  <c r="E14" i="18" s="1"/>
  <c r="F14" i="18" s="1"/>
  <c r="AF13" i="18"/>
  <c r="X13" i="18" s="1"/>
  <c r="AE13" i="18"/>
  <c r="O13" i="18" s="1"/>
  <c r="P13" i="18" s="1"/>
  <c r="AD13" i="18"/>
  <c r="W13" i="18" s="1"/>
  <c r="AC13" i="18"/>
  <c r="M13" i="18" s="1"/>
  <c r="N13" i="18" s="1"/>
  <c r="AB13" i="18"/>
  <c r="E13" i="18" s="1"/>
  <c r="F13" i="18" s="1"/>
  <c r="AF12" i="18"/>
  <c r="X12" i="18" s="1"/>
  <c r="AE12" i="18"/>
  <c r="O12" i="18" s="1"/>
  <c r="P12" i="18" s="1"/>
  <c r="AD12" i="18"/>
  <c r="W12" i="18" s="1"/>
  <c r="AC12" i="18"/>
  <c r="M12" i="18" s="1"/>
  <c r="N12" i="18" s="1"/>
  <c r="AB12" i="18"/>
  <c r="E12" i="18" s="1"/>
  <c r="F12" i="18" s="1"/>
  <c r="BE11" i="18"/>
  <c r="BD11" i="18"/>
  <c r="BC11" i="18"/>
  <c r="BB11" i="18"/>
  <c r="AF11" i="18"/>
  <c r="X11" i="18" s="1"/>
  <c r="AE11" i="18"/>
  <c r="O11" i="18" s="1"/>
  <c r="P11" i="18" s="1"/>
  <c r="AD11" i="18"/>
  <c r="W11" i="18" s="1"/>
  <c r="AC11" i="18"/>
  <c r="M11" i="18" s="1"/>
  <c r="N11" i="18" s="1"/>
  <c r="AB11" i="18"/>
  <c r="E11" i="18" s="1"/>
  <c r="F11" i="18" s="1"/>
  <c r="AF10" i="18"/>
  <c r="X10" i="18" s="1"/>
  <c r="AE10" i="18"/>
  <c r="O10" i="18" s="1"/>
  <c r="P10" i="18" s="1"/>
  <c r="AD10" i="18"/>
  <c r="W10" i="18" s="1"/>
  <c r="AC10" i="18"/>
  <c r="M10" i="18" s="1"/>
  <c r="N10" i="18" s="1"/>
  <c r="AB10" i="18"/>
  <c r="E10" i="18" s="1"/>
  <c r="F10" i="18" s="1"/>
  <c r="AF9" i="18"/>
  <c r="X9" i="18" s="1"/>
  <c r="AE9" i="18"/>
  <c r="O9" i="18" s="1"/>
  <c r="P9" i="18" s="1"/>
  <c r="AD9" i="18"/>
  <c r="W9" i="18" s="1"/>
  <c r="AC9" i="18"/>
  <c r="M9" i="18" s="1"/>
  <c r="N9" i="18" s="1"/>
  <c r="AB9" i="18"/>
  <c r="E9" i="18" s="1"/>
  <c r="F9" i="18" s="1"/>
  <c r="BE8" i="18"/>
  <c r="BD8" i="18"/>
  <c r="BC8" i="18"/>
  <c r="BB8" i="18"/>
  <c r="AF8" i="18"/>
  <c r="X8" i="18" s="1"/>
  <c r="AE8" i="18"/>
  <c r="O8" i="18" s="1"/>
  <c r="P8" i="18" s="1"/>
  <c r="AD8" i="18"/>
  <c r="W8" i="18" s="1"/>
  <c r="AC8" i="18"/>
  <c r="M8" i="18" s="1"/>
  <c r="N8" i="18" s="1"/>
  <c r="AB8" i="18"/>
  <c r="E8" i="18" s="1"/>
  <c r="F8" i="18" s="1"/>
  <c r="AF7" i="18"/>
  <c r="X7" i="18" s="1"/>
  <c r="AE7" i="18"/>
  <c r="O7" i="18" s="1"/>
  <c r="P7" i="18" s="1"/>
  <c r="AD7" i="18"/>
  <c r="W7" i="18" s="1"/>
  <c r="AC7" i="18"/>
  <c r="M7" i="18" s="1"/>
  <c r="AB7" i="18"/>
  <c r="E7" i="18" s="1"/>
  <c r="AP6" i="18"/>
  <c r="AO6" i="18"/>
  <c r="AN6" i="18"/>
  <c r="AM6" i="18"/>
  <c r="AL6" i="18"/>
  <c r="BE5" i="18"/>
  <c r="BE9" i="18" s="1"/>
  <c r="BD5" i="18"/>
  <c r="BD6" i="18" s="1"/>
  <c r="BC5" i="18"/>
  <c r="BC6" i="18" s="1"/>
  <c r="BB5" i="18"/>
  <c r="BB6" i="18" s="1"/>
  <c r="AP4" i="18"/>
  <c r="AO4" i="18"/>
  <c r="AN4" i="18"/>
  <c r="AM4" i="18"/>
  <c r="AL4" i="18"/>
  <c r="AP3" i="18"/>
  <c r="AO3" i="18"/>
  <c r="AN3" i="18"/>
  <c r="AM3" i="18"/>
  <c r="AL3" i="18"/>
  <c r="AC76" i="17"/>
  <c r="AD75" i="17"/>
  <c r="AC75" i="17"/>
  <c r="AB75" i="17"/>
  <c r="AA75" i="17"/>
  <c r="AD74" i="17"/>
  <c r="AC74" i="17"/>
  <c r="AB74" i="17"/>
  <c r="AA74" i="17"/>
  <c r="AD73" i="17"/>
  <c r="AC73" i="17"/>
  <c r="AB73" i="17"/>
  <c r="AA73" i="17"/>
  <c r="AD72" i="17"/>
  <c r="AC72" i="17"/>
  <c r="AB72" i="17"/>
  <c r="AA72" i="17"/>
  <c r="AD71" i="17"/>
  <c r="AC71" i="17"/>
  <c r="AB71" i="17"/>
  <c r="AA71" i="17"/>
  <c r="AD70" i="17"/>
  <c r="AC70" i="17"/>
  <c r="AB70" i="17"/>
  <c r="AA70" i="17"/>
  <c r="AD69" i="17"/>
  <c r="AC69" i="17"/>
  <c r="AB69" i="17"/>
  <c r="AA69" i="17"/>
  <c r="AD68" i="17"/>
  <c r="AC68" i="17"/>
  <c r="AB68" i="17"/>
  <c r="AA68" i="17"/>
  <c r="AD67" i="17"/>
  <c r="AC67" i="17"/>
  <c r="AB67" i="17"/>
  <c r="AA67" i="17"/>
  <c r="AD66" i="17"/>
  <c r="AC66" i="17"/>
  <c r="AB66" i="17"/>
  <c r="AA66" i="17"/>
  <c r="AD65" i="17"/>
  <c r="AC65" i="17"/>
  <c r="AB65" i="17"/>
  <c r="AA65" i="17"/>
  <c r="AD64" i="17"/>
  <c r="AC64" i="17"/>
  <c r="AB64" i="17"/>
  <c r="AA64" i="17"/>
  <c r="AD63" i="17"/>
  <c r="AC63" i="17"/>
  <c r="AB63" i="17"/>
  <c r="AA63" i="17"/>
  <c r="AD62" i="17"/>
  <c r="AC62" i="17"/>
  <c r="AB62" i="17"/>
  <c r="AA62" i="17"/>
  <c r="AD61" i="17"/>
  <c r="AD76" i="17" s="1"/>
  <c r="AC61" i="17"/>
  <c r="AB61" i="17"/>
  <c r="AB76" i="17" s="1"/>
  <c r="AA61" i="17"/>
  <c r="AD58" i="17"/>
  <c r="AC58" i="17"/>
  <c r="AF56" i="17"/>
  <c r="X56" i="17" s="1"/>
  <c r="AE56" i="17"/>
  <c r="O56" i="17" s="1"/>
  <c r="P56" i="17" s="1"/>
  <c r="AD56" i="17"/>
  <c r="W56" i="17" s="1"/>
  <c r="AC56" i="17"/>
  <c r="M56" i="17" s="1"/>
  <c r="N56" i="17" s="1"/>
  <c r="AB56" i="17"/>
  <c r="E56" i="17" s="1"/>
  <c r="F56" i="17" s="1"/>
  <c r="AF55" i="17"/>
  <c r="X55" i="17" s="1"/>
  <c r="AE55" i="17"/>
  <c r="O55" i="17" s="1"/>
  <c r="P55" i="17" s="1"/>
  <c r="AD55" i="17"/>
  <c r="W55" i="17" s="1"/>
  <c r="AC55" i="17"/>
  <c r="M55" i="17" s="1"/>
  <c r="N55" i="17" s="1"/>
  <c r="AB55" i="17"/>
  <c r="E55" i="17" s="1"/>
  <c r="F55" i="17" s="1"/>
  <c r="AF54" i="17"/>
  <c r="X54" i="17" s="1"/>
  <c r="AE54" i="17"/>
  <c r="O54" i="17" s="1"/>
  <c r="P54" i="17" s="1"/>
  <c r="AD54" i="17"/>
  <c r="W54" i="17" s="1"/>
  <c r="AC54" i="17"/>
  <c r="M54" i="17" s="1"/>
  <c r="N54" i="17" s="1"/>
  <c r="AB54" i="17"/>
  <c r="E54" i="17" s="1"/>
  <c r="F54" i="17" s="1"/>
  <c r="AF53" i="17"/>
  <c r="X53" i="17" s="1"/>
  <c r="AE53" i="17"/>
  <c r="O53" i="17" s="1"/>
  <c r="P53" i="17" s="1"/>
  <c r="AD53" i="17"/>
  <c r="W53" i="17" s="1"/>
  <c r="AC53" i="17"/>
  <c r="M53" i="17" s="1"/>
  <c r="N53" i="17" s="1"/>
  <c r="AB53" i="17"/>
  <c r="E53" i="17" s="1"/>
  <c r="F53" i="17" s="1"/>
  <c r="AF52" i="17"/>
  <c r="X52" i="17" s="1"/>
  <c r="AE52" i="17"/>
  <c r="O52" i="17" s="1"/>
  <c r="P52" i="17" s="1"/>
  <c r="AD52" i="17"/>
  <c r="W52" i="17" s="1"/>
  <c r="AC52" i="17"/>
  <c r="M52" i="17" s="1"/>
  <c r="N52" i="17" s="1"/>
  <c r="AB52" i="17"/>
  <c r="E52" i="17" s="1"/>
  <c r="F52" i="17" s="1"/>
  <c r="AF51" i="17"/>
  <c r="X51" i="17" s="1"/>
  <c r="AE51" i="17"/>
  <c r="O51" i="17" s="1"/>
  <c r="P51" i="17" s="1"/>
  <c r="AD51" i="17"/>
  <c r="W51" i="17" s="1"/>
  <c r="AC51" i="17"/>
  <c r="M51" i="17" s="1"/>
  <c r="N51" i="17" s="1"/>
  <c r="AB51" i="17"/>
  <c r="E51" i="17" s="1"/>
  <c r="F51" i="17" s="1"/>
  <c r="AF50" i="17"/>
  <c r="X50" i="17" s="1"/>
  <c r="AE50" i="17"/>
  <c r="O50" i="17" s="1"/>
  <c r="P50" i="17" s="1"/>
  <c r="AD50" i="17"/>
  <c r="W50" i="17" s="1"/>
  <c r="AC50" i="17"/>
  <c r="M50" i="17" s="1"/>
  <c r="N50" i="17" s="1"/>
  <c r="AB50" i="17"/>
  <c r="E50" i="17" s="1"/>
  <c r="F50" i="17" s="1"/>
  <c r="AF49" i="17"/>
  <c r="X49" i="17" s="1"/>
  <c r="AE49" i="17"/>
  <c r="O49" i="17" s="1"/>
  <c r="P49" i="17" s="1"/>
  <c r="AD49" i="17"/>
  <c r="W49" i="17" s="1"/>
  <c r="AC49" i="17"/>
  <c r="M49" i="17" s="1"/>
  <c r="N49" i="17" s="1"/>
  <c r="AB49" i="17"/>
  <c r="E49" i="17" s="1"/>
  <c r="F49" i="17" s="1"/>
  <c r="AF48" i="17"/>
  <c r="X48" i="17" s="1"/>
  <c r="AE48" i="17"/>
  <c r="O48" i="17" s="1"/>
  <c r="P48" i="17" s="1"/>
  <c r="AD48" i="17"/>
  <c r="W48" i="17" s="1"/>
  <c r="AC48" i="17"/>
  <c r="M48" i="17" s="1"/>
  <c r="N48" i="17" s="1"/>
  <c r="AB48" i="17"/>
  <c r="E48" i="17" s="1"/>
  <c r="F48" i="17" s="1"/>
  <c r="AF47" i="17"/>
  <c r="X47" i="17" s="1"/>
  <c r="AE47" i="17"/>
  <c r="O47" i="17" s="1"/>
  <c r="P47" i="17" s="1"/>
  <c r="AD47" i="17"/>
  <c r="W47" i="17" s="1"/>
  <c r="AC47" i="17"/>
  <c r="M47" i="17" s="1"/>
  <c r="N47" i="17" s="1"/>
  <c r="AB47" i="17"/>
  <c r="E47" i="17" s="1"/>
  <c r="F47" i="17" s="1"/>
  <c r="AF46" i="17"/>
  <c r="X46" i="17" s="1"/>
  <c r="AE46" i="17"/>
  <c r="O46" i="17" s="1"/>
  <c r="P46" i="17" s="1"/>
  <c r="AD46" i="17"/>
  <c r="W46" i="17" s="1"/>
  <c r="AC46" i="17"/>
  <c r="M46" i="17" s="1"/>
  <c r="N46" i="17" s="1"/>
  <c r="AB46" i="17"/>
  <c r="E46" i="17" s="1"/>
  <c r="F46" i="17" s="1"/>
  <c r="AF45" i="17"/>
  <c r="X45" i="17" s="1"/>
  <c r="AE45" i="17"/>
  <c r="O45" i="17" s="1"/>
  <c r="P45" i="17" s="1"/>
  <c r="AD45" i="17"/>
  <c r="W45" i="17" s="1"/>
  <c r="AC45" i="17"/>
  <c r="M45" i="17" s="1"/>
  <c r="N45" i="17" s="1"/>
  <c r="AB45" i="17"/>
  <c r="E45" i="17" s="1"/>
  <c r="F45" i="17" s="1"/>
  <c r="AF44" i="17"/>
  <c r="X44" i="17" s="1"/>
  <c r="AE44" i="17"/>
  <c r="O44" i="17" s="1"/>
  <c r="P44" i="17" s="1"/>
  <c r="AD44" i="17"/>
  <c r="W44" i="17" s="1"/>
  <c r="AC44" i="17"/>
  <c r="M44" i="17" s="1"/>
  <c r="N44" i="17" s="1"/>
  <c r="AB44" i="17"/>
  <c r="E44" i="17" s="1"/>
  <c r="F44" i="17" s="1"/>
  <c r="AF43" i="17"/>
  <c r="X43" i="17" s="1"/>
  <c r="AE43" i="17"/>
  <c r="O43" i="17" s="1"/>
  <c r="P43" i="17" s="1"/>
  <c r="AD43" i="17"/>
  <c r="W43" i="17" s="1"/>
  <c r="AC43" i="17"/>
  <c r="M43" i="17" s="1"/>
  <c r="N43" i="17" s="1"/>
  <c r="AB43" i="17"/>
  <c r="E43" i="17" s="1"/>
  <c r="F43" i="17" s="1"/>
  <c r="AF42" i="17"/>
  <c r="X42" i="17" s="1"/>
  <c r="AE42" i="17"/>
  <c r="O42" i="17" s="1"/>
  <c r="P42" i="17" s="1"/>
  <c r="AD42" i="17"/>
  <c r="W42" i="17" s="1"/>
  <c r="AC42" i="17"/>
  <c r="M42" i="17" s="1"/>
  <c r="N42" i="17" s="1"/>
  <c r="AB42" i="17"/>
  <c r="E42" i="17" s="1"/>
  <c r="F42" i="17" s="1"/>
  <c r="AF41" i="17"/>
  <c r="X41" i="17" s="1"/>
  <c r="AE41" i="17"/>
  <c r="O41" i="17" s="1"/>
  <c r="P41" i="17" s="1"/>
  <c r="AD41" i="17"/>
  <c r="W41" i="17" s="1"/>
  <c r="AC41" i="17"/>
  <c r="M41" i="17" s="1"/>
  <c r="N41" i="17" s="1"/>
  <c r="AB41" i="17"/>
  <c r="E41" i="17" s="1"/>
  <c r="F41" i="17" s="1"/>
  <c r="AF40" i="17"/>
  <c r="X40" i="17" s="1"/>
  <c r="AE40" i="17"/>
  <c r="O40" i="17" s="1"/>
  <c r="P40" i="17" s="1"/>
  <c r="AD40" i="17"/>
  <c r="W40" i="17" s="1"/>
  <c r="AC40" i="17"/>
  <c r="M40" i="17" s="1"/>
  <c r="N40" i="17" s="1"/>
  <c r="AB40" i="17"/>
  <c r="E40" i="17" s="1"/>
  <c r="F40" i="17" s="1"/>
  <c r="AF39" i="17"/>
  <c r="X39" i="17" s="1"/>
  <c r="AE39" i="17"/>
  <c r="O39" i="17" s="1"/>
  <c r="P39" i="17" s="1"/>
  <c r="AD39" i="17"/>
  <c r="W39" i="17" s="1"/>
  <c r="AC39" i="17"/>
  <c r="M39" i="17" s="1"/>
  <c r="N39" i="17" s="1"/>
  <c r="AB39" i="17"/>
  <c r="E39" i="17" s="1"/>
  <c r="F39" i="17" s="1"/>
  <c r="AF38" i="17"/>
  <c r="X38" i="17" s="1"/>
  <c r="AE38" i="17"/>
  <c r="O38" i="17" s="1"/>
  <c r="P38" i="17" s="1"/>
  <c r="AD38" i="17"/>
  <c r="W38" i="17" s="1"/>
  <c r="AC38" i="17"/>
  <c r="M38" i="17" s="1"/>
  <c r="N38" i="17" s="1"/>
  <c r="AB38" i="17"/>
  <c r="E38" i="17" s="1"/>
  <c r="F38" i="17" s="1"/>
  <c r="AF37" i="17"/>
  <c r="X37" i="17" s="1"/>
  <c r="AE37" i="17"/>
  <c r="O37" i="17" s="1"/>
  <c r="P37" i="17" s="1"/>
  <c r="AD37" i="17"/>
  <c r="W37" i="17" s="1"/>
  <c r="AC37" i="17"/>
  <c r="M37" i="17" s="1"/>
  <c r="N37" i="17" s="1"/>
  <c r="AB37" i="17"/>
  <c r="E37" i="17" s="1"/>
  <c r="F37" i="17" s="1"/>
  <c r="AF36" i="17"/>
  <c r="X36" i="17" s="1"/>
  <c r="AE36" i="17"/>
  <c r="O36" i="17" s="1"/>
  <c r="P36" i="17" s="1"/>
  <c r="AD36" i="17"/>
  <c r="W36" i="17" s="1"/>
  <c r="AC36" i="17"/>
  <c r="M36" i="17" s="1"/>
  <c r="N36" i="17" s="1"/>
  <c r="AB36" i="17"/>
  <c r="E36" i="17" s="1"/>
  <c r="F36" i="17" s="1"/>
  <c r="AF35" i="17"/>
  <c r="X35" i="17" s="1"/>
  <c r="AE35" i="17"/>
  <c r="O35" i="17" s="1"/>
  <c r="P35" i="17" s="1"/>
  <c r="AD35" i="17"/>
  <c r="W35" i="17" s="1"/>
  <c r="AC35" i="17"/>
  <c r="M35" i="17" s="1"/>
  <c r="N35" i="17" s="1"/>
  <c r="AB35" i="17"/>
  <c r="E35" i="17" s="1"/>
  <c r="F35" i="17" s="1"/>
  <c r="AF34" i="17"/>
  <c r="X34" i="17" s="1"/>
  <c r="AE34" i="17"/>
  <c r="O34" i="17" s="1"/>
  <c r="P34" i="17" s="1"/>
  <c r="AD34" i="17"/>
  <c r="W34" i="17" s="1"/>
  <c r="AC34" i="17"/>
  <c r="M34" i="17" s="1"/>
  <c r="N34" i="17" s="1"/>
  <c r="AB34" i="17"/>
  <c r="E34" i="17" s="1"/>
  <c r="F34" i="17" s="1"/>
  <c r="AF33" i="17"/>
  <c r="X33" i="17" s="1"/>
  <c r="AE33" i="17"/>
  <c r="O33" i="17" s="1"/>
  <c r="P33" i="17" s="1"/>
  <c r="AD33" i="17"/>
  <c r="W33" i="17" s="1"/>
  <c r="AC33" i="17"/>
  <c r="M33" i="17" s="1"/>
  <c r="N33" i="17" s="1"/>
  <c r="AB33" i="17"/>
  <c r="E33" i="17" s="1"/>
  <c r="F33" i="17" s="1"/>
  <c r="AF32" i="17"/>
  <c r="X32" i="17" s="1"/>
  <c r="AE32" i="17"/>
  <c r="O32" i="17" s="1"/>
  <c r="P32" i="17" s="1"/>
  <c r="AD32" i="17"/>
  <c r="W32" i="17" s="1"/>
  <c r="AC32" i="17"/>
  <c r="M32" i="17" s="1"/>
  <c r="N32" i="17" s="1"/>
  <c r="AB32" i="17"/>
  <c r="E32" i="17" s="1"/>
  <c r="F32" i="17" s="1"/>
  <c r="AF31" i="17"/>
  <c r="X31" i="17" s="1"/>
  <c r="AE31" i="17"/>
  <c r="O31" i="17" s="1"/>
  <c r="P31" i="17" s="1"/>
  <c r="AD31" i="17"/>
  <c r="W31" i="17" s="1"/>
  <c r="AC31" i="17"/>
  <c r="M31" i="17" s="1"/>
  <c r="N31" i="17" s="1"/>
  <c r="AB31" i="17"/>
  <c r="E31" i="17" s="1"/>
  <c r="F31" i="17" s="1"/>
  <c r="AF30" i="17"/>
  <c r="X30" i="17" s="1"/>
  <c r="AE30" i="17"/>
  <c r="O30" i="17" s="1"/>
  <c r="P30" i="17" s="1"/>
  <c r="AD30" i="17"/>
  <c r="W30" i="17" s="1"/>
  <c r="AC30" i="17"/>
  <c r="M30" i="17" s="1"/>
  <c r="N30" i="17" s="1"/>
  <c r="AB30" i="17"/>
  <c r="E30" i="17" s="1"/>
  <c r="F30" i="17" s="1"/>
  <c r="AF29" i="17"/>
  <c r="X29" i="17" s="1"/>
  <c r="AE29" i="17"/>
  <c r="O29" i="17" s="1"/>
  <c r="P29" i="17" s="1"/>
  <c r="AD29" i="17"/>
  <c r="W29" i="17" s="1"/>
  <c r="AC29" i="17"/>
  <c r="M29" i="17" s="1"/>
  <c r="N29" i="17" s="1"/>
  <c r="AB29" i="17"/>
  <c r="E29" i="17" s="1"/>
  <c r="F29" i="17" s="1"/>
  <c r="AF28" i="17"/>
  <c r="X28" i="17" s="1"/>
  <c r="AE28" i="17"/>
  <c r="O28" i="17" s="1"/>
  <c r="P28" i="17" s="1"/>
  <c r="AD28" i="17"/>
  <c r="W28" i="17" s="1"/>
  <c r="AC28" i="17"/>
  <c r="M28" i="17" s="1"/>
  <c r="N28" i="17" s="1"/>
  <c r="AB28" i="17"/>
  <c r="E28" i="17" s="1"/>
  <c r="F28" i="17" s="1"/>
  <c r="AF27" i="17"/>
  <c r="X27" i="17" s="1"/>
  <c r="AE27" i="17"/>
  <c r="O27" i="17" s="1"/>
  <c r="P27" i="17" s="1"/>
  <c r="AD27" i="17"/>
  <c r="W27" i="17" s="1"/>
  <c r="AC27" i="17"/>
  <c r="M27" i="17" s="1"/>
  <c r="N27" i="17" s="1"/>
  <c r="AB27" i="17"/>
  <c r="E27" i="17" s="1"/>
  <c r="F27" i="17" s="1"/>
  <c r="AF26" i="17"/>
  <c r="X26" i="17" s="1"/>
  <c r="AE26" i="17"/>
  <c r="O26" i="17" s="1"/>
  <c r="P26" i="17" s="1"/>
  <c r="AD26" i="17"/>
  <c r="W26" i="17" s="1"/>
  <c r="AC26" i="17"/>
  <c r="M26" i="17" s="1"/>
  <c r="N26" i="17" s="1"/>
  <c r="AB26" i="17"/>
  <c r="E26" i="17" s="1"/>
  <c r="F26" i="17" s="1"/>
  <c r="AF25" i="17"/>
  <c r="X25" i="17" s="1"/>
  <c r="AE25" i="17"/>
  <c r="O25" i="17" s="1"/>
  <c r="P25" i="17" s="1"/>
  <c r="AD25" i="17"/>
  <c r="W25" i="17" s="1"/>
  <c r="AC25" i="17"/>
  <c r="M25" i="17" s="1"/>
  <c r="N25" i="17" s="1"/>
  <c r="AB25" i="17"/>
  <c r="E25" i="17" s="1"/>
  <c r="F25" i="17" s="1"/>
  <c r="AF24" i="17"/>
  <c r="X24" i="17" s="1"/>
  <c r="AE24" i="17"/>
  <c r="O24" i="17" s="1"/>
  <c r="P24" i="17" s="1"/>
  <c r="AD24" i="17"/>
  <c r="W24" i="17" s="1"/>
  <c r="AC24" i="17"/>
  <c r="M24" i="17" s="1"/>
  <c r="N24" i="17" s="1"/>
  <c r="AB24" i="17"/>
  <c r="E24" i="17" s="1"/>
  <c r="F24" i="17" s="1"/>
  <c r="AF23" i="17"/>
  <c r="X23" i="17" s="1"/>
  <c r="AE23" i="17"/>
  <c r="O23" i="17" s="1"/>
  <c r="P23" i="17" s="1"/>
  <c r="AD23" i="17"/>
  <c r="W23" i="17" s="1"/>
  <c r="AC23" i="17"/>
  <c r="M23" i="17" s="1"/>
  <c r="N23" i="17" s="1"/>
  <c r="AB23" i="17"/>
  <c r="E23" i="17" s="1"/>
  <c r="F23" i="17" s="1"/>
  <c r="AF22" i="17"/>
  <c r="X22" i="17" s="1"/>
  <c r="AE22" i="17"/>
  <c r="O22" i="17" s="1"/>
  <c r="P22" i="17" s="1"/>
  <c r="AD22" i="17"/>
  <c r="W22" i="17" s="1"/>
  <c r="AC22" i="17"/>
  <c r="M22" i="17" s="1"/>
  <c r="N22" i="17" s="1"/>
  <c r="AB22" i="17"/>
  <c r="E22" i="17" s="1"/>
  <c r="F22" i="17" s="1"/>
  <c r="AF21" i="17"/>
  <c r="X21" i="17" s="1"/>
  <c r="AE21" i="17"/>
  <c r="O21" i="17" s="1"/>
  <c r="P21" i="17" s="1"/>
  <c r="AD21" i="17"/>
  <c r="W21" i="17" s="1"/>
  <c r="AC21" i="17"/>
  <c r="M21" i="17" s="1"/>
  <c r="N21" i="17" s="1"/>
  <c r="AB21" i="17"/>
  <c r="E21" i="17" s="1"/>
  <c r="F21" i="17" s="1"/>
  <c r="AF20" i="17"/>
  <c r="X20" i="17" s="1"/>
  <c r="AE20" i="17"/>
  <c r="O20" i="17" s="1"/>
  <c r="P20" i="17" s="1"/>
  <c r="AD20" i="17"/>
  <c r="W20" i="17" s="1"/>
  <c r="AC20" i="17"/>
  <c r="M20" i="17" s="1"/>
  <c r="N20" i="17" s="1"/>
  <c r="AB20" i="17"/>
  <c r="E20" i="17" s="1"/>
  <c r="F20" i="17" s="1"/>
  <c r="AF19" i="17"/>
  <c r="X19" i="17" s="1"/>
  <c r="AE19" i="17"/>
  <c r="O19" i="17" s="1"/>
  <c r="P19" i="17" s="1"/>
  <c r="AD19" i="17"/>
  <c r="W19" i="17" s="1"/>
  <c r="AC19" i="17"/>
  <c r="M19" i="17" s="1"/>
  <c r="N19" i="17" s="1"/>
  <c r="AB19" i="17"/>
  <c r="E19" i="17" s="1"/>
  <c r="F19" i="17" s="1"/>
  <c r="AF18" i="17"/>
  <c r="X18" i="17" s="1"/>
  <c r="AE18" i="17"/>
  <c r="O18" i="17" s="1"/>
  <c r="P18" i="17" s="1"/>
  <c r="AD18" i="17"/>
  <c r="W18" i="17" s="1"/>
  <c r="AC18" i="17"/>
  <c r="M18" i="17" s="1"/>
  <c r="N18" i="17" s="1"/>
  <c r="AB18" i="17"/>
  <c r="E18" i="17" s="1"/>
  <c r="F18" i="17" s="1"/>
  <c r="AF17" i="17"/>
  <c r="X17" i="17" s="1"/>
  <c r="AE17" i="17"/>
  <c r="O17" i="17" s="1"/>
  <c r="P17" i="17" s="1"/>
  <c r="AD17" i="17"/>
  <c r="W17" i="17" s="1"/>
  <c r="AC17" i="17"/>
  <c r="M17" i="17" s="1"/>
  <c r="N17" i="17" s="1"/>
  <c r="AB17" i="17"/>
  <c r="E17" i="17" s="1"/>
  <c r="F17" i="17" s="1"/>
  <c r="AW16" i="17"/>
  <c r="AF16" i="17"/>
  <c r="X16" i="17" s="1"/>
  <c r="AE16" i="17"/>
  <c r="O16" i="17" s="1"/>
  <c r="P16" i="17" s="1"/>
  <c r="AD16" i="17"/>
  <c r="W16" i="17" s="1"/>
  <c r="AC16" i="17"/>
  <c r="M16" i="17" s="1"/>
  <c r="N16" i="17" s="1"/>
  <c r="AB16" i="17"/>
  <c r="E16" i="17" s="1"/>
  <c r="F16" i="17" s="1"/>
  <c r="AF15" i="17"/>
  <c r="X15" i="17" s="1"/>
  <c r="AE15" i="17"/>
  <c r="O15" i="17" s="1"/>
  <c r="P15" i="17" s="1"/>
  <c r="AD15" i="17"/>
  <c r="W15" i="17" s="1"/>
  <c r="AC15" i="17"/>
  <c r="M15" i="17" s="1"/>
  <c r="N15" i="17" s="1"/>
  <c r="AB15" i="17"/>
  <c r="E15" i="17" s="1"/>
  <c r="F15" i="17" s="1"/>
  <c r="AF14" i="17"/>
  <c r="X14" i="17" s="1"/>
  <c r="AE14" i="17"/>
  <c r="O14" i="17" s="1"/>
  <c r="P14" i="17" s="1"/>
  <c r="AD14" i="17"/>
  <c r="W14" i="17" s="1"/>
  <c r="AC14" i="17"/>
  <c r="M14" i="17" s="1"/>
  <c r="N14" i="17" s="1"/>
  <c r="AB14" i="17"/>
  <c r="E14" i="17" s="1"/>
  <c r="F14" i="17" s="1"/>
  <c r="AF13" i="17"/>
  <c r="X13" i="17" s="1"/>
  <c r="AE13" i="17"/>
  <c r="O13" i="17" s="1"/>
  <c r="P13" i="17" s="1"/>
  <c r="AD13" i="17"/>
  <c r="W13" i="17" s="1"/>
  <c r="AC13" i="17"/>
  <c r="M13" i="17" s="1"/>
  <c r="N13" i="17" s="1"/>
  <c r="AB13" i="17"/>
  <c r="E13" i="17" s="1"/>
  <c r="F13" i="17" s="1"/>
  <c r="AF12" i="17"/>
  <c r="X12" i="17" s="1"/>
  <c r="AE12" i="17"/>
  <c r="O12" i="17" s="1"/>
  <c r="P12" i="17" s="1"/>
  <c r="AD12" i="17"/>
  <c r="W12" i="17" s="1"/>
  <c r="AC12" i="17"/>
  <c r="M12" i="17" s="1"/>
  <c r="N12" i="17" s="1"/>
  <c r="AB12" i="17"/>
  <c r="E12" i="17" s="1"/>
  <c r="F12" i="17" s="1"/>
  <c r="BE11" i="17"/>
  <c r="BD11" i="17"/>
  <c r="BC11" i="17"/>
  <c r="BB11" i="17"/>
  <c r="AF11" i="17"/>
  <c r="X11" i="17" s="1"/>
  <c r="AE11" i="17"/>
  <c r="O11" i="17" s="1"/>
  <c r="P11" i="17" s="1"/>
  <c r="AD11" i="17"/>
  <c r="W11" i="17" s="1"/>
  <c r="AC11" i="17"/>
  <c r="M11" i="17" s="1"/>
  <c r="N11" i="17" s="1"/>
  <c r="AB11" i="17"/>
  <c r="E11" i="17" s="1"/>
  <c r="F11" i="17" s="1"/>
  <c r="AF10" i="17"/>
  <c r="X10" i="17" s="1"/>
  <c r="AE10" i="17"/>
  <c r="O10" i="17" s="1"/>
  <c r="P10" i="17" s="1"/>
  <c r="AD10" i="17"/>
  <c r="W10" i="17" s="1"/>
  <c r="AC10" i="17"/>
  <c r="M10" i="17" s="1"/>
  <c r="N10" i="17" s="1"/>
  <c r="AB10" i="17"/>
  <c r="E10" i="17" s="1"/>
  <c r="F10" i="17" s="1"/>
  <c r="AF9" i="17"/>
  <c r="X9" i="17" s="1"/>
  <c r="AE9" i="17"/>
  <c r="O9" i="17" s="1"/>
  <c r="P9" i="17" s="1"/>
  <c r="AD9" i="17"/>
  <c r="W9" i="17" s="1"/>
  <c r="AC9" i="17"/>
  <c r="M9" i="17" s="1"/>
  <c r="N9" i="17" s="1"/>
  <c r="AB9" i="17"/>
  <c r="E9" i="17" s="1"/>
  <c r="F9" i="17" s="1"/>
  <c r="BE8" i="17"/>
  <c r="BD8" i="17"/>
  <c r="BC8" i="17"/>
  <c r="BB8" i="17"/>
  <c r="AF8" i="17"/>
  <c r="X8" i="17" s="1"/>
  <c r="AE8" i="17"/>
  <c r="O8" i="17" s="1"/>
  <c r="P8" i="17" s="1"/>
  <c r="AD8" i="17"/>
  <c r="W8" i="17" s="1"/>
  <c r="AC8" i="17"/>
  <c r="M8" i="17" s="1"/>
  <c r="N8" i="17" s="1"/>
  <c r="AB8" i="17"/>
  <c r="E8" i="17" s="1"/>
  <c r="F8" i="17" s="1"/>
  <c r="AF7" i="17"/>
  <c r="X7" i="17" s="1"/>
  <c r="AE7" i="17"/>
  <c r="O7" i="17" s="1"/>
  <c r="P7" i="17" s="1"/>
  <c r="AD7" i="17"/>
  <c r="W7" i="17" s="1"/>
  <c r="AC7" i="17"/>
  <c r="M7" i="17" s="1"/>
  <c r="AB7" i="17"/>
  <c r="E7" i="17" s="1"/>
  <c r="AP6" i="17"/>
  <c r="AO6" i="17"/>
  <c r="AN6" i="17"/>
  <c r="AM6" i="17"/>
  <c r="AL6" i="17"/>
  <c r="BE5" i="17"/>
  <c r="BE6" i="17" s="1"/>
  <c r="BD5" i="17"/>
  <c r="BD6" i="17" s="1"/>
  <c r="BC5" i="17"/>
  <c r="BC6" i="17" s="1"/>
  <c r="BB5" i="17"/>
  <c r="BB6" i="17" s="1"/>
  <c r="AP4" i="17"/>
  <c r="AO4" i="17"/>
  <c r="AN4" i="17"/>
  <c r="AM4" i="17"/>
  <c r="AL4" i="17"/>
  <c r="AP3" i="17"/>
  <c r="AO3" i="17"/>
  <c r="AN3" i="17"/>
  <c r="AM3" i="17"/>
  <c r="AL3" i="17"/>
  <c r="AC76" i="16"/>
  <c r="AD75" i="16"/>
  <c r="AC75" i="16"/>
  <c r="AB75" i="16"/>
  <c r="AA75" i="16"/>
  <c r="AD74" i="16"/>
  <c r="AC74" i="16"/>
  <c r="AB74" i="16"/>
  <c r="AA74" i="16"/>
  <c r="AD73" i="16"/>
  <c r="AC73" i="16"/>
  <c r="AB73" i="16"/>
  <c r="AA73" i="16"/>
  <c r="AD72" i="16"/>
  <c r="AC72" i="16"/>
  <c r="AB72" i="16"/>
  <c r="AA72" i="16"/>
  <c r="AD71" i="16"/>
  <c r="AC71" i="16"/>
  <c r="AB71" i="16"/>
  <c r="AA71" i="16"/>
  <c r="AD70" i="16"/>
  <c r="AC70" i="16"/>
  <c r="AB70" i="16"/>
  <c r="AA70" i="16"/>
  <c r="AD69" i="16"/>
  <c r="AC69" i="16"/>
  <c r="AB69" i="16"/>
  <c r="AA69" i="16"/>
  <c r="AD68" i="16"/>
  <c r="AC68" i="16"/>
  <c r="AB68" i="16"/>
  <c r="AA68" i="16"/>
  <c r="AD67" i="16"/>
  <c r="AC67" i="16"/>
  <c r="AB67" i="16"/>
  <c r="AA67" i="16"/>
  <c r="AD66" i="16"/>
  <c r="AC66" i="16"/>
  <c r="AB66" i="16"/>
  <c r="AA66" i="16"/>
  <c r="AD65" i="16"/>
  <c r="AC65" i="16"/>
  <c r="AB65" i="16"/>
  <c r="AA65" i="16"/>
  <c r="AD64" i="16"/>
  <c r="AC64" i="16"/>
  <c r="AB64" i="16"/>
  <c r="AA64" i="16"/>
  <c r="AD63" i="16"/>
  <c r="AC63" i="16"/>
  <c r="AB63" i="16"/>
  <c r="AA63" i="16"/>
  <c r="AD62" i="16"/>
  <c r="AC62" i="16"/>
  <c r="AB62" i="16"/>
  <c r="AA62" i="16"/>
  <c r="AD61" i="16"/>
  <c r="AD76" i="16" s="1"/>
  <c r="AC61" i="16"/>
  <c r="AB61" i="16"/>
  <c r="AB76" i="16" s="1"/>
  <c r="AA61" i="16"/>
  <c r="AD58" i="16"/>
  <c r="AC58" i="16"/>
  <c r="AF56" i="16"/>
  <c r="X56" i="16" s="1"/>
  <c r="AE56" i="16"/>
  <c r="O56" i="16" s="1"/>
  <c r="P56" i="16" s="1"/>
  <c r="AD56" i="16"/>
  <c r="W56" i="16" s="1"/>
  <c r="AC56" i="16"/>
  <c r="M56" i="16" s="1"/>
  <c r="N56" i="16" s="1"/>
  <c r="AB56" i="16"/>
  <c r="E56" i="16" s="1"/>
  <c r="F56" i="16" s="1"/>
  <c r="AF55" i="16"/>
  <c r="X55" i="16" s="1"/>
  <c r="AE55" i="16"/>
  <c r="O55" i="16" s="1"/>
  <c r="P55" i="16" s="1"/>
  <c r="AD55" i="16"/>
  <c r="W55" i="16" s="1"/>
  <c r="AC55" i="16"/>
  <c r="M55" i="16" s="1"/>
  <c r="N55" i="16" s="1"/>
  <c r="AB55" i="16"/>
  <c r="E55" i="16" s="1"/>
  <c r="F55" i="16" s="1"/>
  <c r="AF54" i="16"/>
  <c r="X54" i="16" s="1"/>
  <c r="AE54" i="16"/>
  <c r="O54" i="16" s="1"/>
  <c r="P54" i="16" s="1"/>
  <c r="AD54" i="16"/>
  <c r="W54" i="16" s="1"/>
  <c r="AC54" i="16"/>
  <c r="M54" i="16" s="1"/>
  <c r="N54" i="16" s="1"/>
  <c r="AB54" i="16"/>
  <c r="E54" i="16" s="1"/>
  <c r="F54" i="16" s="1"/>
  <c r="AF53" i="16"/>
  <c r="X53" i="16" s="1"/>
  <c r="AE53" i="16"/>
  <c r="O53" i="16" s="1"/>
  <c r="P53" i="16" s="1"/>
  <c r="AD53" i="16"/>
  <c r="W53" i="16" s="1"/>
  <c r="AC53" i="16"/>
  <c r="M53" i="16" s="1"/>
  <c r="N53" i="16" s="1"/>
  <c r="AB53" i="16"/>
  <c r="E53" i="16" s="1"/>
  <c r="F53" i="16" s="1"/>
  <c r="AF52" i="16"/>
  <c r="X52" i="16" s="1"/>
  <c r="AE52" i="16"/>
  <c r="O52" i="16" s="1"/>
  <c r="P52" i="16" s="1"/>
  <c r="AD52" i="16"/>
  <c r="W52" i="16" s="1"/>
  <c r="AC52" i="16"/>
  <c r="M52" i="16" s="1"/>
  <c r="N52" i="16" s="1"/>
  <c r="AB52" i="16"/>
  <c r="E52" i="16" s="1"/>
  <c r="F52" i="16" s="1"/>
  <c r="AF51" i="16"/>
  <c r="X51" i="16" s="1"/>
  <c r="AE51" i="16"/>
  <c r="O51" i="16" s="1"/>
  <c r="P51" i="16" s="1"/>
  <c r="AD51" i="16"/>
  <c r="W51" i="16" s="1"/>
  <c r="AC51" i="16"/>
  <c r="M51" i="16" s="1"/>
  <c r="N51" i="16" s="1"/>
  <c r="AB51" i="16"/>
  <c r="E51" i="16" s="1"/>
  <c r="F51" i="16" s="1"/>
  <c r="AF50" i="16"/>
  <c r="X50" i="16" s="1"/>
  <c r="AE50" i="16"/>
  <c r="O50" i="16" s="1"/>
  <c r="P50" i="16" s="1"/>
  <c r="AD50" i="16"/>
  <c r="W50" i="16" s="1"/>
  <c r="AC50" i="16"/>
  <c r="M50" i="16" s="1"/>
  <c r="N50" i="16" s="1"/>
  <c r="AB50" i="16"/>
  <c r="E50" i="16" s="1"/>
  <c r="F50" i="16" s="1"/>
  <c r="AF49" i="16"/>
  <c r="X49" i="16" s="1"/>
  <c r="AE49" i="16"/>
  <c r="O49" i="16" s="1"/>
  <c r="P49" i="16" s="1"/>
  <c r="AD49" i="16"/>
  <c r="W49" i="16" s="1"/>
  <c r="AC49" i="16"/>
  <c r="M49" i="16" s="1"/>
  <c r="N49" i="16" s="1"/>
  <c r="AB49" i="16"/>
  <c r="E49" i="16" s="1"/>
  <c r="F49" i="16" s="1"/>
  <c r="AF48" i="16"/>
  <c r="X48" i="16" s="1"/>
  <c r="AE48" i="16"/>
  <c r="O48" i="16" s="1"/>
  <c r="P48" i="16" s="1"/>
  <c r="AD48" i="16"/>
  <c r="W48" i="16" s="1"/>
  <c r="AC48" i="16"/>
  <c r="M48" i="16" s="1"/>
  <c r="N48" i="16" s="1"/>
  <c r="AB48" i="16"/>
  <c r="E48" i="16" s="1"/>
  <c r="F48" i="16" s="1"/>
  <c r="AF47" i="16"/>
  <c r="X47" i="16" s="1"/>
  <c r="AE47" i="16"/>
  <c r="O47" i="16" s="1"/>
  <c r="P47" i="16" s="1"/>
  <c r="AD47" i="16"/>
  <c r="W47" i="16" s="1"/>
  <c r="AC47" i="16"/>
  <c r="M47" i="16" s="1"/>
  <c r="N47" i="16" s="1"/>
  <c r="AB47" i="16"/>
  <c r="E47" i="16" s="1"/>
  <c r="F47" i="16" s="1"/>
  <c r="AF46" i="16"/>
  <c r="X46" i="16" s="1"/>
  <c r="AE46" i="16"/>
  <c r="O46" i="16" s="1"/>
  <c r="P46" i="16" s="1"/>
  <c r="AD46" i="16"/>
  <c r="W46" i="16" s="1"/>
  <c r="AC46" i="16"/>
  <c r="M46" i="16" s="1"/>
  <c r="N46" i="16" s="1"/>
  <c r="AB46" i="16"/>
  <c r="E46" i="16" s="1"/>
  <c r="F46" i="16" s="1"/>
  <c r="AF45" i="16"/>
  <c r="X45" i="16" s="1"/>
  <c r="AE45" i="16"/>
  <c r="O45" i="16" s="1"/>
  <c r="P45" i="16" s="1"/>
  <c r="AD45" i="16"/>
  <c r="W45" i="16" s="1"/>
  <c r="AC45" i="16"/>
  <c r="M45" i="16" s="1"/>
  <c r="N45" i="16" s="1"/>
  <c r="AB45" i="16"/>
  <c r="E45" i="16" s="1"/>
  <c r="F45" i="16" s="1"/>
  <c r="AF44" i="16"/>
  <c r="X44" i="16" s="1"/>
  <c r="AE44" i="16"/>
  <c r="O44" i="16" s="1"/>
  <c r="P44" i="16" s="1"/>
  <c r="AD44" i="16"/>
  <c r="W44" i="16" s="1"/>
  <c r="AC44" i="16"/>
  <c r="M44" i="16" s="1"/>
  <c r="N44" i="16" s="1"/>
  <c r="AB44" i="16"/>
  <c r="E44" i="16" s="1"/>
  <c r="F44" i="16" s="1"/>
  <c r="AF43" i="16"/>
  <c r="X43" i="16" s="1"/>
  <c r="AE43" i="16"/>
  <c r="O43" i="16" s="1"/>
  <c r="P43" i="16" s="1"/>
  <c r="AD43" i="16"/>
  <c r="W43" i="16" s="1"/>
  <c r="AC43" i="16"/>
  <c r="M43" i="16" s="1"/>
  <c r="N43" i="16" s="1"/>
  <c r="AB43" i="16"/>
  <c r="E43" i="16" s="1"/>
  <c r="F43" i="16" s="1"/>
  <c r="AF42" i="16"/>
  <c r="X42" i="16" s="1"/>
  <c r="AE42" i="16"/>
  <c r="O42" i="16" s="1"/>
  <c r="P42" i="16" s="1"/>
  <c r="AD42" i="16"/>
  <c r="W42" i="16" s="1"/>
  <c r="AC42" i="16"/>
  <c r="M42" i="16" s="1"/>
  <c r="N42" i="16" s="1"/>
  <c r="AB42" i="16"/>
  <c r="E42" i="16" s="1"/>
  <c r="F42" i="16" s="1"/>
  <c r="AF41" i="16"/>
  <c r="X41" i="16" s="1"/>
  <c r="AE41" i="16"/>
  <c r="O41" i="16" s="1"/>
  <c r="P41" i="16" s="1"/>
  <c r="AD41" i="16"/>
  <c r="W41" i="16" s="1"/>
  <c r="AC41" i="16"/>
  <c r="M41" i="16" s="1"/>
  <c r="N41" i="16" s="1"/>
  <c r="AB41" i="16"/>
  <c r="E41" i="16" s="1"/>
  <c r="F41" i="16" s="1"/>
  <c r="AF40" i="16"/>
  <c r="X40" i="16" s="1"/>
  <c r="AE40" i="16"/>
  <c r="O40" i="16" s="1"/>
  <c r="P40" i="16" s="1"/>
  <c r="AD40" i="16"/>
  <c r="W40" i="16" s="1"/>
  <c r="AC40" i="16"/>
  <c r="M40" i="16" s="1"/>
  <c r="N40" i="16" s="1"/>
  <c r="AB40" i="16"/>
  <c r="E40" i="16" s="1"/>
  <c r="F40" i="16" s="1"/>
  <c r="AF39" i="16"/>
  <c r="X39" i="16" s="1"/>
  <c r="AE39" i="16"/>
  <c r="O39" i="16" s="1"/>
  <c r="P39" i="16" s="1"/>
  <c r="AD39" i="16"/>
  <c r="W39" i="16" s="1"/>
  <c r="AC39" i="16"/>
  <c r="M39" i="16" s="1"/>
  <c r="N39" i="16" s="1"/>
  <c r="AB39" i="16"/>
  <c r="E39" i="16" s="1"/>
  <c r="F39" i="16" s="1"/>
  <c r="AF38" i="16"/>
  <c r="X38" i="16" s="1"/>
  <c r="AE38" i="16"/>
  <c r="O38" i="16" s="1"/>
  <c r="P38" i="16" s="1"/>
  <c r="AD38" i="16"/>
  <c r="W38" i="16" s="1"/>
  <c r="AC38" i="16"/>
  <c r="M38" i="16" s="1"/>
  <c r="N38" i="16" s="1"/>
  <c r="AB38" i="16"/>
  <c r="E38" i="16" s="1"/>
  <c r="F38" i="16" s="1"/>
  <c r="AF37" i="16"/>
  <c r="X37" i="16" s="1"/>
  <c r="AE37" i="16"/>
  <c r="O37" i="16" s="1"/>
  <c r="P37" i="16" s="1"/>
  <c r="AD37" i="16"/>
  <c r="W37" i="16" s="1"/>
  <c r="AC37" i="16"/>
  <c r="M37" i="16" s="1"/>
  <c r="N37" i="16" s="1"/>
  <c r="AB37" i="16"/>
  <c r="E37" i="16" s="1"/>
  <c r="F37" i="16" s="1"/>
  <c r="AF36" i="16"/>
  <c r="X36" i="16" s="1"/>
  <c r="AE36" i="16"/>
  <c r="O36" i="16" s="1"/>
  <c r="P36" i="16" s="1"/>
  <c r="AD36" i="16"/>
  <c r="W36" i="16" s="1"/>
  <c r="AC36" i="16"/>
  <c r="M36" i="16" s="1"/>
  <c r="N36" i="16" s="1"/>
  <c r="AB36" i="16"/>
  <c r="E36" i="16" s="1"/>
  <c r="F36" i="16" s="1"/>
  <c r="AF35" i="16"/>
  <c r="X35" i="16" s="1"/>
  <c r="AE35" i="16"/>
  <c r="O35" i="16" s="1"/>
  <c r="P35" i="16" s="1"/>
  <c r="AD35" i="16"/>
  <c r="W35" i="16" s="1"/>
  <c r="AC35" i="16"/>
  <c r="M35" i="16" s="1"/>
  <c r="N35" i="16" s="1"/>
  <c r="AB35" i="16"/>
  <c r="E35" i="16" s="1"/>
  <c r="F35" i="16" s="1"/>
  <c r="AF34" i="16"/>
  <c r="X34" i="16" s="1"/>
  <c r="AE34" i="16"/>
  <c r="O34" i="16" s="1"/>
  <c r="P34" i="16" s="1"/>
  <c r="AD34" i="16"/>
  <c r="W34" i="16" s="1"/>
  <c r="AC34" i="16"/>
  <c r="M34" i="16" s="1"/>
  <c r="N34" i="16" s="1"/>
  <c r="AB34" i="16"/>
  <c r="E34" i="16" s="1"/>
  <c r="F34" i="16" s="1"/>
  <c r="AF33" i="16"/>
  <c r="X33" i="16" s="1"/>
  <c r="AE33" i="16"/>
  <c r="O33" i="16" s="1"/>
  <c r="P33" i="16" s="1"/>
  <c r="AD33" i="16"/>
  <c r="W33" i="16" s="1"/>
  <c r="AC33" i="16"/>
  <c r="M33" i="16" s="1"/>
  <c r="N33" i="16" s="1"/>
  <c r="AB33" i="16"/>
  <c r="E33" i="16" s="1"/>
  <c r="F33" i="16" s="1"/>
  <c r="AF32" i="16"/>
  <c r="X32" i="16" s="1"/>
  <c r="AE32" i="16"/>
  <c r="O32" i="16" s="1"/>
  <c r="P32" i="16" s="1"/>
  <c r="AD32" i="16"/>
  <c r="W32" i="16" s="1"/>
  <c r="AC32" i="16"/>
  <c r="M32" i="16" s="1"/>
  <c r="N32" i="16" s="1"/>
  <c r="AB32" i="16"/>
  <c r="E32" i="16" s="1"/>
  <c r="F32" i="16" s="1"/>
  <c r="AF31" i="16"/>
  <c r="X31" i="16" s="1"/>
  <c r="AE31" i="16"/>
  <c r="O31" i="16" s="1"/>
  <c r="P31" i="16" s="1"/>
  <c r="AD31" i="16"/>
  <c r="W31" i="16" s="1"/>
  <c r="AC31" i="16"/>
  <c r="M31" i="16" s="1"/>
  <c r="N31" i="16" s="1"/>
  <c r="AB31" i="16"/>
  <c r="E31" i="16" s="1"/>
  <c r="F31" i="16" s="1"/>
  <c r="AF30" i="16"/>
  <c r="X30" i="16" s="1"/>
  <c r="AE30" i="16"/>
  <c r="O30" i="16" s="1"/>
  <c r="P30" i="16" s="1"/>
  <c r="AD30" i="16"/>
  <c r="W30" i="16" s="1"/>
  <c r="AC30" i="16"/>
  <c r="M30" i="16" s="1"/>
  <c r="N30" i="16" s="1"/>
  <c r="AB30" i="16"/>
  <c r="E30" i="16" s="1"/>
  <c r="F30" i="16" s="1"/>
  <c r="AF29" i="16"/>
  <c r="X29" i="16" s="1"/>
  <c r="AE29" i="16"/>
  <c r="O29" i="16" s="1"/>
  <c r="P29" i="16" s="1"/>
  <c r="AD29" i="16"/>
  <c r="W29" i="16" s="1"/>
  <c r="AC29" i="16"/>
  <c r="M29" i="16" s="1"/>
  <c r="N29" i="16" s="1"/>
  <c r="AB29" i="16"/>
  <c r="E29" i="16" s="1"/>
  <c r="F29" i="16" s="1"/>
  <c r="AF28" i="16"/>
  <c r="X28" i="16" s="1"/>
  <c r="AE28" i="16"/>
  <c r="O28" i="16" s="1"/>
  <c r="P28" i="16" s="1"/>
  <c r="AD28" i="16"/>
  <c r="W28" i="16" s="1"/>
  <c r="AC28" i="16"/>
  <c r="M28" i="16" s="1"/>
  <c r="N28" i="16" s="1"/>
  <c r="AB28" i="16"/>
  <c r="E28" i="16" s="1"/>
  <c r="F28" i="16" s="1"/>
  <c r="AF27" i="16"/>
  <c r="X27" i="16" s="1"/>
  <c r="AE27" i="16"/>
  <c r="O27" i="16" s="1"/>
  <c r="P27" i="16" s="1"/>
  <c r="AD27" i="16"/>
  <c r="W27" i="16" s="1"/>
  <c r="AC27" i="16"/>
  <c r="M27" i="16" s="1"/>
  <c r="N27" i="16" s="1"/>
  <c r="AB27" i="16"/>
  <c r="E27" i="16" s="1"/>
  <c r="F27" i="16" s="1"/>
  <c r="AF26" i="16"/>
  <c r="X26" i="16" s="1"/>
  <c r="AE26" i="16"/>
  <c r="O26" i="16" s="1"/>
  <c r="P26" i="16" s="1"/>
  <c r="AD26" i="16"/>
  <c r="W26" i="16" s="1"/>
  <c r="AC26" i="16"/>
  <c r="M26" i="16" s="1"/>
  <c r="N26" i="16" s="1"/>
  <c r="AB26" i="16"/>
  <c r="E26" i="16" s="1"/>
  <c r="F26" i="16" s="1"/>
  <c r="AF25" i="16"/>
  <c r="X25" i="16" s="1"/>
  <c r="AE25" i="16"/>
  <c r="O25" i="16" s="1"/>
  <c r="P25" i="16" s="1"/>
  <c r="AD25" i="16"/>
  <c r="W25" i="16" s="1"/>
  <c r="AC25" i="16"/>
  <c r="M25" i="16" s="1"/>
  <c r="N25" i="16" s="1"/>
  <c r="AB25" i="16"/>
  <c r="E25" i="16" s="1"/>
  <c r="F25" i="16" s="1"/>
  <c r="AF24" i="16"/>
  <c r="X24" i="16" s="1"/>
  <c r="AE24" i="16"/>
  <c r="O24" i="16" s="1"/>
  <c r="P24" i="16" s="1"/>
  <c r="AD24" i="16"/>
  <c r="W24" i="16" s="1"/>
  <c r="AC24" i="16"/>
  <c r="M24" i="16" s="1"/>
  <c r="N24" i="16" s="1"/>
  <c r="AB24" i="16"/>
  <c r="E24" i="16" s="1"/>
  <c r="F24" i="16" s="1"/>
  <c r="AF23" i="16"/>
  <c r="X23" i="16" s="1"/>
  <c r="AE23" i="16"/>
  <c r="O23" i="16" s="1"/>
  <c r="P23" i="16" s="1"/>
  <c r="AD23" i="16"/>
  <c r="W23" i="16" s="1"/>
  <c r="AC23" i="16"/>
  <c r="M23" i="16" s="1"/>
  <c r="N23" i="16" s="1"/>
  <c r="AB23" i="16"/>
  <c r="E23" i="16" s="1"/>
  <c r="F23" i="16" s="1"/>
  <c r="AF22" i="16"/>
  <c r="X22" i="16" s="1"/>
  <c r="AE22" i="16"/>
  <c r="O22" i="16" s="1"/>
  <c r="P22" i="16" s="1"/>
  <c r="AD22" i="16"/>
  <c r="W22" i="16" s="1"/>
  <c r="AC22" i="16"/>
  <c r="M22" i="16" s="1"/>
  <c r="N22" i="16" s="1"/>
  <c r="AB22" i="16"/>
  <c r="E22" i="16" s="1"/>
  <c r="F22" i="16" s="1"/>
  <c r="AF21" i="16"/>
  <c r="X21" i="16" s="1"/>
  <c r="AE21" i="16"/>
  <c r="O21" i="16" s="1"/>
  <c r="P21" i="16" s="1"/>
  <c r="AD21" i="16"/>
  <c r="W21" i="16" s="1"/>
  <c r="AC21" i="16"/>
  <c r="M21" i="16" s="1"/>
  <c r="N21" i="16" s="1"/>
  <c r="AB21" i="16"/>
  <c r="E21" i="16" s="1"/>
  <c r="F21" i="16" s="1"/>
  <c r="AF20" i="16"/>
  <c r="X20" i="16" s="1"/>
  <c r="AE20" i="16"/>
  <c r="O20" i="16" s="1"/>
  <c r="P20" i="16" s="1"/>
  <c r="AD20" i="16"/>
  <c r="W20" i="16" s="1"/>
  <c r="AC20" i="16"/>
  <c r="M20" i="16" s="1"/>
  <c r="N20" i="16" s="1"/>
  <c r="AB20" i="16"/>
  <c r="E20" i="16" s="1"/>
  <c r="F20" i="16" s="1"/>
  <c r="AF19" i="16"/>
  <c r="X19" i="16" s="1"/>
  <c r="AE19" i="16"/>
  <c r="O19" i="16" s="1"/>
  <c r="P19" i="16" s="1"/>
  <c r="AD19" i="16"/>
  <c r="W19" i="16" s="1"/>
  <c r="AC19" i="16"/>
  <c r="M19" i="16" s="1"/>
  <c r="N19" i="16" s="1"/>
  <c r="AB19" i="16"/>
  <c r="E19" i="16" s="1"/>
  <c r="F19" i="16" s="1"/>
  <c r="AF18" i="16"/>
  <c r="X18" i="16" s="1"/>
  <c r="AE18" i="16"/>
  <c r="O18" i="16" s="1"/>
  <c r="P18" i="16" s="1"/>
  <c r="AD18" i="16"/>
  <c r="W18" i="16" s="1"/>
  <c r="AC18" i="16"/>
  <c r="M18" i="16" s="1"/>
  <c r="N18" i="16" s="1"/>
  <c r="AB18" i="16"/>
  <c r="E18" i="16" s="1"/>
  <c r="F18" i="16" s="1"/>
  <c r="AF17" i="16"/>
  <c r="X17" i="16" s="1"/>
  <c r="AE17" i="16"/>
  <c r="O17" i="16" s="1"/>
  <c r="P17" i="16" s="1"/>
  <c r="AD17" i="16"/>
  <c r="W17" i="16" s="1"/>
  <c r="AC17" i="16"/>
  <c r="M17" i="16" s="1"/>
  <c r="N17" i="16" s="1"/>
  <c r="AB17" i="16"/>
  <c r="E17" i="16" s="1"/>
  <c r="F17" i="16" s="1"/>
  <c r="AW16" i="16"/>
  <c r="AF16" i="16"/>
  <c r="X16" i="16" s="1"/>
  <c r="AE16" i="16"/>
  <c r="O16" i="16" s="1"/>
  <c r="P16" i="16" s="1"/>
  <c r="AD16" i="16"/>
  <c r="W16" i="16" s="1"/>
  <c r="AC16" i="16"/>
  <c r="M16" i="16" s="1"/>
  <c r="N16" i="16" s="1"/>
  <c r="AB16" i="16"/>
  <c r="E16" i="16" s="1"/>
  <c r="F16" i="16" s="1"/>
  <c r="AF15" i="16"/>
  <c r="X15" i="16" s="1"/>
  <c r="AE15" i="16"/>
  <c r="O15" i="16" s="1"/>
  <c r="P15" i="16" s="1"/>
  <c r="AD15" i="16"/>
  <c r="W15" i="16" s="1"/>
  <c r="AC15" i="16"/>
  <c r="M15" i="16" s="1"/>
  <c r="N15" i="16" s="1"/>
  <c r="AB15" i="16"/>
  <c r="E15" i="16" s="1"/>
  <c r="F15" i="16" s="1"/>
  <c r="AF14" i="16"/>
  <c r="X14" i="16" s="1"/>
  <c r="AE14" i="16"/>
  <c r="O14" i="16" s="1"/>
  <c r="P14" i="16" s="1"/>
  <c r="AD14" i="16"/>
  <c r="W14" i="16" s="1"/>
  <c r="AC14" i="16"/>
  <c r="M14" i="16" s="1"/>
  <c r="N14" i="16" s="1"/>
  <c r="AB14" i="16"/>
  <c r="E14" i="16" s="1"/>
  <c r="F14" i="16" s="1"/>
  <c r="AF13" i="16"/>
  <c r="X13" i="16" s="1"/>
  <c r="AE13" i="16"/>
  <c r="O13" i="16" s="1"/>
  <c r="P13" i="16" s="1"/>
  <c r="AD13" i="16"/>
  <c r="W13" i="16" s="1"/>
  <c r="AC13" i="16"/>
  <c r="M13" i="16" s="1"/>
  <c r="N13" i="16" s="1"/>
  <c r="AB13" i="16"/>
  <c r="E13" i="16" s="1"/>
  <c r="F13" i="16" s="1"/>
  <c r="AF12" i="16"/>
  <c r="X12" i="16" s="1"/>
  <c r="AE12" i="16"/>
  <c r="O12" i="16" s="1"/>
  <c r="P12" i="16" s="1"/>
  <c r="AD12" i="16"/>
  <c r="W12" i="16" s="1"/>
  <c r="AC12" i="16"/>
  <c r="M12" i="16" s="1"/>
  <c r="N12" i="16" s="1"/>
  <c r="AB12" i="16"/>
  <c r="E12" i="16" s="1"/>
  <c r="F12" i="16" s="1"/>
  <c r="BE11" i="16"/>
  <c r="BD11" i="16"/>
  <c r="BC11" i="16"/>
  <c r="BB11" i="16"/>
  <c r="AF11" i="16"/>
  <c r="X11" i="16" s="1"/>
  <c r="AE11" i="16"/>
  <c r="O11" i="16" s="1"/>
  <c r="P11" i="16" s="1"/>
  <c r="AD11" i="16"/>
  <c r="W11" i="16" s="1"/>
  <c r="AC11" i="16"/>
  <c r="M11" i="16" s="1"/>
  <c r="N11" i="16" s="1"/>
  <c r="AB11" i="16"/>
  <c r="E11" i="16" s="1"/>
  <c r="F11" i="16" s="1"/>
  <c r="AF10" i="16"/>
  <c r="X10" i="16" s="1"/>
  <c r="AE10" i="16"/>
  <c r="O10" i="16" s="1"/>
  <c r="P10" i="16" s="1"/>
  <c r="AD10" i="16"/>
  <c r="W10" i="16" s="1"/>
  <c r="AC10" i="16"/>
  <c r="M10" i="16" s="1"/>
  <c r="N10" i="16" s="1"/>
  <c r="AB10" i="16"/>
  <c r="E10" i="16" s="1"/>
  <c r="F10" i="16" s="1"/>
  <c r="BE9" i="16"/>
  <c r="AF9" i="16"/>
  <c r="X9" i="16" s="1"/>
  <c r="AE9" i="16"/>
  <c r="O9" i="16" s="1"/>
  <c r="P9" i="16" s="1"/>
  <c r="AD9" i="16"/>
  <c r="W9" i="16" s="1"/>
  <c r="AC9" i="16"/>
  <c r="M9" i="16" s="1"/>
  <c r="N9" i="16" s="1"/>
  <c r="AB9" i="16"/>
  <c r="E9" i="16" s="1"/>
  <c r="F9" i="16" s="1"/>
  <c r="BE8" i="16"/>
  <c r="BD8" i="16"/>
  <c r="BC8" i="16"/>
  <c r="BB8" i="16"/>
  <c r="AF8" i="16"/>
  <c r="X8" i="16" s="1"/>
  <c r="AE8" i="16"/>
  <c r="O8" i="16" s="1"/>
  <c r="P8" i="16" s="1"/>
  <c r="AD8" i="16"/>
  <c r="W8" i="16" s="1"/>
  <c r="AC8" i="16"/>
  <c r="M8" i="16" s="1"/>
  <c r="N8" i="16" s="1"/>
  <c r="AB8" i="16"/>
  <c r="E8" i="16" s="1"/>
  <c r="F8" i="16" s="1"/>
  <c r="AF7" i="16"/>
  <c r="X7" i="16" s="1"/>
  <c r="AE7" i="16"/>
  <c r="O7" i="16" s="1"/>
  <c r="P7" i="16" s="1"/>
  <c r="AD7" i="16"/>
  <c r="W7" i="16" s="1"/>
  <c r="AC7" i="16"/>
  <c r="M7" i="16" s="1"/>
  <c r="AB7" i="16"/>
  <c r="E7" i="16" s="1"/>
  <c r="BB6" i="16"/>
  <c r="AP6" i="16"/>
  <c r="AO6" i="16"/>
  <c r="AN6" i="16"/>
  <c r="AM6" i="16"/>
  <c r="AL6" i="16"/>
  <c r="BE5" i="16"/>
  <c r="BE6" i="16" s="1"/>
  <c r="BD5" i="16"/>
  <c r="BD9" i="16" s="1"/>
  <c r="BC5" i="16"/>
  <c r="BC6" i="16" s="1"/>
  <c r="BB5" i="16"/>
  <c r="BB9" i="16" s="1"/>
  <c r="AP4" i="16"/>
  <c r="AO4" i="16"/>
  <c r="AN4" i="16"/>
  <c r="AM4" i="16"/>
  <c r="AL4" i="16"/>
  <c r="AP3" i="16"/>
  <c r="AO3" i="16"/>
  <c r="AN3" i="16"/>
  <c r="AM3" i="16"/>
  <c r="AL3" i="16"/>
  <c r="AD75" i="15"/>
  <c r="AC75" i="15"/>
  <c r="AB75" i="15"/>
  <c r="AA75" i="15"/>
  <c r="AD74" i="15"/>
  <c r="AC74" i="15"/>
  <c r="AB74" i="15"/>
  <c r="AA74" i="15"/>
  <c r="AD73" i="15"/>
  <c r="AC73" i="15"/>
  <c r="AB73" i="15"/>
  <c r="AA73" i="15"/>
  <c r="AD72" i="15"/>
  <c r="AC72" i="15"/>
  <c r="AB72" i="15"/>
  <c r="AA72" i="15"/>
  <c r="AD71" i="15"/>
  <c r="AC71" i="15"/>
  <c r="AB71" i="15"/>
  <c r="AA71" i="15"/>
  <c r="AD70" i="15"/>
  <c r="AC70" i="15"/>
  <c r="AB70" i="15"/>
  <c r="AA70" i="15"/>
  <c r="AD69" i="15"/>
  <c r="AC69" i="15"/>
  <c r="AB69" i="15"/>
  <c r="AA69" i="15"/>
  <c r="AD68" i="15"/>
  <c r="AC68" i="15"/>
  <c r="AB68" i="15"/>
  <c r="AA68" i="15"/>
  <c r="AD67" i="15"/>
  <c r="AC67" i="15"/>
  <c r="AB67" i="15"/>
  <c r="AA67" i="15"/>
  <c r="AD66" i="15"/>
  <c r="AC66" i="15"/>
  <c r="AB66" i="15"/>
  <c r="AA66" i="15"/>
  <c r="AD65" i="15"/>
  <c r="AC65" i="15"/>
  <c r="AB65" i="15"/>
  <c r="AA65" i="15"/>
  <c r="AD64" i="15"/>
  <c r="AC64" i="15"/>
  <c r="AB64" i="15"/>
  <c r="AA64" i="15"/>
  <c r="AD63" i="15"/>
  <c r="AC63" i="15"/>
  <c r="AB63" i="15"/>
  <c r="AA63" i="15"/>
  <c r="AD62" i="15"/>
  <c r="AC62" i="15"/>
  <c r="AB62" i="15"/>
  <c r="AA62" i="15"/>
  <c r="AD61" i="15"/>
  <c r="AD76" i="15" s="1"/>
  <c r="AC61" i="15"/>
  <c r="AC76" i="15" s="1"/>
  <c r="AB61" i="15"/>
  <c r="AB76" i="15" s="1"/>
  <c r="AA61" i="15"/>
  <c r="AD58" i="15"/>
  <c r="AC58" i="15"/>
  <c r="AF56" i="15"/>
  <c r="X56" i="15" s="1"/>
  <c r="AE56" i="15"/>
  <c r="O56" i="15" s="1"/>
  <c r="P56" i="15" s="1"/>
  <c r="AD56" i="15"/>
  <c r="W56" i="15" s="1"/>
  <c r="AC56" i="15"/>
  <c r="M56" i="15" s="1"/>
  <c r="N56" i="15" s="1"/>
  <c r="AB56" i="15"/>
  <c r="E56" i="15" s="1"/>
  <c r="F56" i="15" s="1"/>
  <c r="AF55" i="15"/>
  <c r="X55" i="15" s="1"/>
  <c r="AE55" i="15"/>
  <c r="O55" i="15" s="1"/>
  <c r="P55" i="15" s="1"/>
  <c r="AD55" i="15"/>
  <c r="W55" i="15" s="1"/>
  <c r="AC55" i="15"/>
  <c r="M55" i="15" s="1"/>
  <c r="N55" i="15" s="1"/>
  <c r="AB55" i="15"/>
  <c r="E55" i="15" s="1"/>
  <c r="F55" i="15" s="1"/>
  <c r="AF54" i="15"/>
  <c r="X54" i="15" s="1"/>
  <c r="AE54" i="15"/>
  <c r="O54" i="15" s="1"/>
  <c r="P54" i="15" s="1"/>
  <c r="AD54" i="15"/>
  <c r="W54" i="15" s="1"/>
  <c r="AC54" i="15"/>
  <c r="M54" i="15" s="1"/>
  <c r="N54" i="15" s="1"/>
  <c r="AB54" i="15"/>
  <c r="E54" i="15" s="1"/>
  <c r="F54" i="15" s="1"/>
  <c r="AF53" i="15"/>
  <c r="X53" i="15" s="1"/>
  <c r="AE53" i="15"/>
  <c r="O53" i="15" s="1"/>
  <c r="P53" i="15" s="1"/>
  <c r="AD53" i="15"/>
  <c r="W53" i="15" s="1"/>
  <c r="AC53" i="15"/>
  <c r="M53" i="15" s="1"/>
  <c r="N53" i="15" s="1"/>
  <c r="AB53" i="15"/>
  <c r="E53" i="15" s="1"/>
  <c r="F53" i="15" s="1"/>
  <c r="AF52" i="15"/>
  <c r="X52" i="15" s="1"/>
  <c r="AE52" i="15"/>
  <c r="O52" i="15" s="1"/>
  <c r="P52" i="15" s="1"/>
  <c r="AD52" i="15"/>
  <c r="W52" i="15" s="1"/>
  <c r="AC52" i="15"/>
  <c r="M52" i="15" s="1"/>
  <c r="N52" i="15" s="1"/>
  <c r="AB52" i="15"/>
  <c r="E52" i="15" s="1"/>
  <c r="F52" i="15" s="1"/>
  <c r="AF51" i="15"/>
  <c r="X51" i="15" s="1"/>
  <c r="AE51" i="15"/>
  <c r="O51" i="15" s="1"/>
  <c r="P51" i="15" s="1"/>
  <c r="AD51" i="15"/>
  <c r="W51" i="15" s="1"/>
  <c r="AC51" i="15"/>
  <c r="M51" i="15" s="1"/>
  <c r="N51" i="15" s="1"/>
  <c r="AB51" i="15"/>
  <c r="E51" i="15" s="1"/>
  <c r="F51" i="15" s="1"/>
  <c r="AF50" i="15"/>
  <c r="X50" i="15" s="1"/>
  <c r="AE50" i="15"/>
  <c r="O50" i="15" s="1"/>
  <c r="P50" i="15" s="1"/>
  <c r="AD50" i="15"/>
  <c r="W50" i="15" s="1"/>
  <c r="AC50" i="15"/>
  <c r="M50" i="15" s="1"/>
  <c r="N50" i="15" s="1"/>
  <c r="AB50" i="15"/>
  <c r="E50" i="15" s="1"/>
  <c r="F50" i="15" s="1"/>
  <c r="AF49" i="15"/>
  <c r="X49" i="15" s="1"/>
  <c r="AE49" i="15"/>
  <c r="O49" i="15" s="1"/>
  <c r="P49" i="15" s="1"/>
  <c r="AD49" i="15"/>
  <c r="W49" i="15" s="1"/>
  <c r="AC49" i="15"/>
  <c r="M49" i="15" s="1"/>
  <c r="N49" i="15" s="1"/>
  <c r="AB49" i="15"/>
  <c r="E49" i="15" s="1"/>
  <c r="F49" i="15" s="1"/>
  <c r="AF48" i="15"/>
  <c r="X48" i="15" s="1"/>
  <c r="AE48" i="15"/>
  <c r="O48" i="15" s="1"/>
  <c r="P48" i="15" s="1"/>
  <c r="AD48" i="15"/>
  <c r="W48" i="15" s="1"/>
  <c r="AC48" i="15"/>
  <c r="M48" i="15" s="1"/>
  <c r="N48" i="15" s="1"/>
  <c r="AB48" i="15"/>
  <c r="E48" i="15" s="1"/>
  <c r="F48" i="15" s="1"/>
  <c r="AF47" i="15"/>
  <c r="X47" i="15" s="1"/>
  <c r="AE47" i="15"/>
  <c r="O47" i="15" s="1"/>
  <c r="P47" i="15" s="1"/>
  <c r="AD47" i="15"/>
  <c r="W47" i="15" s="1"/>
  <c r="AC47" i="15"/>
  <c r="M47" i="15" s="1"/>
  <c r="N47" i="15" s="1"/>
  <c r="AB47" i="15"/>
  <c r="E47" i="15" s="1"/>
  <c r="F47" i="15" s="1"/>
  <c r="AF46" i="15"/>
  <c r="X46" i="15" s="1"/>
  <c r="AE46" i="15"/>
  <c r="O46" i="15" s="1"/>
  <c r="P46" i="15" s="1"/>
  <c r="AD46" i="15"/>
  <c r="W46" i="15" s="1"/>
  <c r="AC46" i="15"/>
  <c r="M46" i="15" s="1"/>
  <c r="N46" i="15" s="1"/>
  <c r="AB46" i="15"/>
  <c r="E46" i="15" s="1"/>
  <c r="F46" i="15" s="1"/>
  <c r="AF45" i="15"/>
  <c r="X45" i="15" s="1"/>
  <c r="AE45" i="15"/>
  <c r="O45" i="15" s="1"/>
  <c r="P45" i="15" s="1"/>
  <c r="AD45" i="15"/>
  <c r="W45" i="15" s="1"/>
  <c r="AC45" i="15"/>
  <c r="M45" i="15" s="1"/>
  <c r="N45" i="15" s="1"/>
  <c r="AB45" i="15"/>
  <c r="E45" i="15" s="1"/>
  <c r="F45" i="15" s="1"/>
  <c r="AF44" i="15"/>
  <c r="X44" i="15" s="1"/>
  <c r="AE44" i="15"/>
  <c r="O44" i="15" s="1"/>
  <c r="P44" i="15" s="1"/>
  <c r="AD44" i="15"/>
  <c r="W44" i="15" s="1"/>
  <c r="AC44" i="15"/>
  <c r="M44" i="15" s="1"/>
  <c r="N44" i="15" s="1"/>
  <c r="AB44" i="15"/>
  <c r="E44" i="15" s="1"/>
  <c r="F44" i="15" s="1"/>
  <c r="AF43" i="15"/>
  <c r="X43" i="15" s="1"/>
  <c r="AE43" i="15"/>
  <c r="O43" i="15" s="1"/>
  <c r="P43" i="15" s="1"/>
  <c r="AD43" i="15"/>
  <c r="W43" i="15" s="1"/>
  <c r="AC43" i="15"/>
  <c r="M43" i="15" s="1"/>
  <c r="N43" i="15" s="1"/>
  <c r="AB43" i="15"/>
  <c r="E43" i="15" s="1"/>
  <c r="F43" i="15" s="1"/>
  <c r="AF42" i="15"/>
  <c r="X42" i="15" s="1"/>
  <c r="AE42" i="15"/>
  <c r="O42" i="15" s="1"/>
  <c r="P42" i="15" s="1"/>
  <c r="AD42" i="15"/>
  <c r="W42" i="15" s="1"/>
  <c r="AC42" i="15"/>
  <c r="M42" i="15" s="1"/>
  <c r="N42" i="15" s="1"/>
  <c r="AB42" i="15"/>
  <c r="E42" i="15" s="1"/>
  <c r="F42" i="15" s="1"/>
  <c r="AF41" i="15"/>
  <c r="X41" i="15" s="1"/>
  <c r="AE41" i="15"/>
  <c r="O41" i="15" s="1"/>
  <c r="P41" i="15" s="1"/>
  <c r="AD41" i="15"/>
  <c r="W41" i="15" s="1"/>
  <c r="AC41" i="15"/>
  <c r="M41" i="15" s="1"/>
  <c r="N41" i="15" s="1"/>
  <c r="AB41" i="15"/>
  <c r="E41" i="15" s="1"/>
  <c r="F41" i="15" s="1"/>
  <c r="AF40" i="15"/>
  <c r="X40" i="15" s="1"/>
  <c r="AE40" i="15"/>
  <c r="O40" i="15" s="1"/>
  <c r="P40" i="15" s="1"/>
  <c r="AD40" i="15"/>
  <c r="W40" i="15" s="1"/>
  <c r="AC40" i="15"/>
  <c r="M40" i="15" s="1"/>
  <c r="N40" i="15" s="1"/>
  <c r="AB40" i="15"/>
  <c r="E40" i="15" s="1"/>
  <c r="F40" i="15" s="1"/>
  <c r="AF39" i="15"/>
  <c r="X39" i="15" s="1"/>
  <c r="AE39" i="15"/>
  <c r="O39" i="15" s="1"/>
  <c r="P39" i="15" s="1"/>
  <c r="AD39" i="15"/>
  <c r="W39" i="15" s="1"/>
  <c r="AC39" i="15"/>
  <c r="M39" i="15" s="1"/>
  <c r="N39" i="15" s="1"/>
  <c r="AB39" i="15"/>
  <c r="E39" i="15" s="1"/>
  <c r="F39" i="15" s="1"/>
  <c r="AF38" i="15"/>
  <c r="X38" i="15" s="1"/>
  <c r="AE38" i="15"/>
  <c r="O38" i="15" s="1"/>
  <c r="P38" i="15" s="1"/>
  <c r="AD38" i="15"/>
  <c r="W38" i="15" s="1"/>
  <c r="AC38" i="15"/>
  <c r="M38" i="15" s="1"/>
  <c r="N38" i="15" s="1"/>
  <c r="AB38" i="15"/>
  <c r="E38" i="15" s="1"/>
  <c r="F38" i="15" s="1"/>
  <c r="AF37" i="15"/>
  <c r="X37" i="15" s="1"/>
  <c r="AE37" i="15"/>
  <c r="O37" i="15" s="1"/>
  <c r="P37" i="15" s="1"/>
  <c r="AD37" i="15"/>
  <c r="W37" i="15" s="1"/>
  <c r="AC37" i="15"/>
  <c r="M37" i="15" s="1"/>
  <c r="N37" i="15" s="1"/>
  <c r="AB37" i="15"/>
  <c r="E37" i="15" s="1"/>
  <c r="F37" i="15" s="1"/>
  <c r="AF36" i="15"/>
  <c r="X36" i="15" s="1"/>
  <c r="AE36" i="15"/>
  <c r="O36" i="15" s="1"/>
  <c r="P36" i="15" s="1"/>
  <c r="AD36" i="15"/>
  <c r="W36" i="15" s="1"/>
  <c r="AC36" i="15"/>
  <c r="M36" i="15" s="1"/>
  <c r="N36" i="15" s="1"/>
  <c r="AB36" i="15"/>
  <c r="E36" i="15" s="1"/>
  <c r="F36" i="15" s="1"/>
  <c r="AF35" i="15"/>
  <c r="X35" i="15" s="1"/>
  <c r="AE35" i="15"/>
  <c r="O35" i="15" s="1"/>
  <c r="P35" i="15" s="1"/>
  <c r="AD35" i="15"/>
  <c r="W35" i="15" s="1"/>
  <c r="AC35" i="15"/>
  <c r="M35" i="15" s="1"/>
  <c r="N35" i="15" s="1"/>
  <c r="AB35" i="15"/>
  <c r="E35" i="15" s="1"/>
  <c r="F35" i="15" s="1"/>
  <c r="AF34" i="15"/>
  <c r="X34" i="15" s="1"/>
  <c r="AE34" i="15"/>
  <c r="O34" i="15" s="1"/>
  <c r="P34" i="15" s="1"/>
  <c r="AD34" i="15"/>
  <c r="W34" i="15" s="1"/>
  <c r="AC34" i="15"/>
  <c r="M34" i="15" s="1"/>
  <c r="N34" i="15" s="1"/>
  <c r="AB34" i="15"/>
  <c r="E34" i="15" s="1"/>
  <c r="F34" i="15" s="1"/>
  <c r="AF33" i="15"/>
  <c r="X33" i="15" s="1"/>
  <c r="AE33" i="15"/>
  <c r="O33" i="15" s="1"/>
  <c r="P33" i="15" s="1"/>
  <c r="AD33" i="15"/>
  <c r="W33" i="15" s="1"/>
  <c r="AC33" i="15"/>
  <c r="M33" i="15" s="1"/>
  <c r="N33" i="15" s="1"/>
  <c r="AB33" i="15"/>
  <c r="E33" i="15" s="1"/>
  <c r="F33" i="15" s="1"/>
  <c r="AF32" i="15"/>
  <c r="X32" i="15" s="1"/>
  <c r="AE32" i="15"/>
  <c r="O32" i="15" s="1"/>
  <c r="P32" i="15" s="1"/>
  <c r="AD32" i="15"/>
  <c r="W32" i="15" s="1"/>
  <c r="AC32" i="15"/>
  <c r="M32" i="15" s="1"/>
  <c r="N32" i="15" s="1"/>
  <c r="AB32" i="15"/>
  <c r="E32" i="15" s="1"/>
  <c r="F32" i="15" s="1"/>
  <c r="AF31" i="15"/>
  <c r="X31" i="15" s="1"/>
  <c r="AE31" i="15"/>
  <c r="O31" i="15" s="1"/>
  <c r="P31" i="15" s="1"/>
  <c r="AD31" i="15"/>
  <c r="W31" i="15" s="1"/>
  <c r="AC31" i="15"/>
  <c r="M31" i="15" s="1"/>
  <c r="N31" i="15" s="1"/>
  <c r="AB31" i="15"/>
  <c r="E31" i="15" s="1"/>
  <c r="F31" i="15" s="1"/>
  <c r="AF30" i="15"/>
  <c r="X30" i="15" s="1"/>
  <c r="AE30" i="15"/>
  <c r="O30" i="15" s="1"/>
  <c r="P30" i="15" s="1"/>
  <c r="AD30" i="15"/>
  <c r="W30" i="15" s="1"/>
  <c r="AC30" i="15"/>
  <c r="M30" i="15" s="1"/>
  <c r="N30" i="15" s="1"/>
  <c r="AB30" i="15"/>
  <c r="E30" i="15" s="1"/>
  <c r="F30" i="15" s="1"/>
  <c r="AF29" i="15"/>
  <c r="X29" i="15" s="1"/>
  <c r="AE29" i="15"/>
  <c r="O29" i="15" s="1"/>
  <c r="P29" i="15" s="1"/>
  <c r="AD29" i="15"/>
  <c r="W29" i="15" s="1"/>
  <c r="AC29" i="15"/>
  <c r="M29" i="15" s="1"/>
  <c r="N29" i="15" s="1"/>
  <c r="AB29" i="15"/>
  <c r="E29" i="15" s="1"/>
  <c r="F29" i="15" s="1"/>
  <c r="AF28" i="15"/>
  <c r="X28" i="15" s="1"/>
  <c r="AE28" i="15"/>
  <c r="O28" i="15" s="1"/>
  <c r="P28" i="15" s="1"/>
  <c r="AD28" i="15"/>
  <c r="W28" i="15" s="1"/>
  <c r="AC28" i="15"/>
  <c r="M28" i="15" s="1"/>
  <c r="N28" i="15" s="1"/>
  <c r="AB28" i="15"/>
  <c r="E28" i="15" s="1"/>
  <c r="F28" i="15" s="1"/>
  <c r="AF27" i="15"/>
  <c r="X27" i="15" s="1"/>
  <c r="AE27" i="15"/>
  <c r="O27" i="15" s="1"/>
  <c r="P27" i="15" s="1"/>
  <c r="AD27" i="15"/>
  <c r="W27" i="15" s="1"/>
  <c r="AC27" i="15"/>
  <c r="M27" i="15" s="1"/>
  <c r="N27" i="15" s="1"/>
  <c r="AB27" i="15"/>
  <c r="E27" i="15" s="1"/>
  <c r="F27" i="15" s="1"/>
  <c r="AF26" i="15"/>
  <c r="X26" i="15" s="1"/>
  <c r="AE26" i="15"/>
  <c r="O26" i="15" s="1"/>
  <c r="P26" i="15" s="1"/>
  <c r="AD26" i="15"/>
  <c r="W26" i="15" s="1"/>
  <c r="AC26" i="15"/>
  <c r="M26" i="15" s="1"/>
  <c r="N26" i="15" s="1"/>
  <c r="AB26" i="15"/>
  <c r="E26" i="15" s="1"/>
  <c r="F26" i="15" s="1"/>
  <c r="AF25" i="15"/>
  <c r="X25" i="15" s="1"/>
  <c r="AE25" i="15"/>
  <c r="O25" i="15" s="1"/>
  <c r="P25" i="15" s="1"/>
  <c r="AD25" i="15"/>
  <c r="W25" i="15" s="1"/>
  <c r="AC25" i="15"/>
  <c r="M25" i="15" s="1"/>
  <c r="N25" i="15" s="1"/>
  <c r="AB25" i="15"/>
  <c r="E25" i="15" s="1"/>
  <c r="F25" i="15" s="1"/>
  <c r="AF24" i="15"/>
  <c r="X24" i="15" s="1"/>
  <c r="AE24" i="15"/>
  <c r="O24" i="15" s="1"/>
  <c r="P24" i="15" s="1"/>
  <c r="AD24" i="15"/>
  <c r="W24" i="15" s="1"/>
  <c r="AC24" i="15"/>
  <c r="M24" i="15" s="1"/>
  <c r="N24" i="15" s="1"/>
  <c r="AB24" i="15"/>
  <c r="E24" i="15" s="1"/>
  <c r="F24" i="15" s="1"/>
  <c r="AF23" i="15"/>
  <c r="X23" i="15" s="1"/>
  <c r="AE23" i="15"/>
  <c r="O23" i="15" s="1"/>
  <c r="P23" i="15" s="1"/>
  <c r="AD23" i="15"/>
  <c r="W23" i="15" s="1"/>
  <c r="AC23" i="15"/>
  <c r="M23" i="15" s="1"/>
  <c r="N23" i="15" s="1"/>
  <c r="AB23" i="15"/>
  <c r="E23" i="15" s="1"/>
  <c r="F23" i="15" s="1"/>
  <c r="AF22" i="15"/>
  <c r="X22" i="15" s="1"/>
  <c r="AE22" i="15"/>
  <c r="O22" i="15" s="1"/>
  <c r="P22" i="15" s="1"/>
  <c r="AD22" i="15"/>
  <c r="W22" i="15" s="1"/>
  <c r="AC22" i="15"/>
  <c r="M22" i="15" s="1"/>
  <c r="N22" i="15" s="1"/>
  <c r="AB22" i="15"/>
  <c r="E22" i="15" s="1"/>
  <c r="F22" i="15" s="1"/>
  <c r="AF21" i="15"/>
  <c r="X21" i="15" s="1"/>
  <c r="AE21" i="15"/>
  <c r="O21" i="15" s="1"/>
  <c r="P21" i="15" s="1"/>
  <c r="AD21" i="15"/>
  <c r="W21" i="15" s="1"/>
  <c r="AC21" i="15"/>
  <c r="M21" i="15" s="1"/>
  <c r="N21" i="15" s="1"/>
  <c r="AB21" i="15"/>
  <c r="E21" i="15" s="1"/>
  <c r="F21" i="15" s="1"/>
  <c r="AF20" i="15"/>
  <c r="X20" i="15" s="1"/>
  <c r="AE20" i="15"/>
  <c r="O20" i="15" s="1"/>
  <c r="P20" i="15" s="1"/>
  <c r="AD20" i="15"/>
  <c r="W20" i="15" s="1"/>
  <c r="AC20" i="15"/>
  <c r="M20" i="15" s="1"/>
  <c r="N20" i="15" s="1"/>
  <c r="AB20" i="15"/>
  <c r="E20" i="15" s="1"/>
  <c r="F20" i="15" s="1"/>
  <c r="AF19" i="15"/>
  <c r="X19" i="15" s="1"/>
  <c r="AE19" i="15"/>
  <c r="O19" i="15" s="1"/>
  <c r="P19" i="15" s="1"/>
  <c r="AD19" i="15"/>
  <c r="W19" i="15" s="1"/>
  <c r="AC19" i="15"/>
  <c r="M19" i="15" s="1"/>
  <c r="N19" i="15" s="1"/>
  <c r="AB19" i="15"/>
  <c r="E19" i="15" s="1"/>
  <c r="F19" i="15" s="1"/>
  <c r="AF18" i="15"/>
  <c r="X18" i="15" s="1"/>
  <c r="AE18" i="15"/>
  <c r="O18" i="15" s="1"/>
  <c r="P18" i="15" s="1"/>
  <c r="AD18" i="15"/>
  <c r="W18" i="15" s="1"/>
  <c r="AC18" i="15"/>
  <c r="M18" i="15" s="1"/>
  <c r="N18" i="15" s="1"/>
  <c r="AB18" i="15"/>
  <c r="E18" i="15" s="1"/>
  <c r="F18" i="15" s="1"/>
  <c r="AF17" i="15"/>
  <c r="X17" i="15" s="1"/>
  <c r="AE17" i="15"/>
  <c r="O17" i="15" s="1"/>
  <c r="P17" i="15" s="1"/>
  <c r="AD17" i="15"/>
  <c r="W17" i="15" s="1"/>
  <c r="AC17" i="15"/>
  <c r="M17" i="15" s="1"/>
  <c r="N17" i="15" s="1"/>
  <c r="AB17" i="15"/>
  <c r="E17" i="15" s="1"/>
  <c r="F17" i="15" s="1"/>
  <c r="AW16" i="15"/>
  <c r="AF16" i="15"/>
  <c r="X16" i="15" s="1"/>
  <c r="AE16" i="15"/>
  <c r="O16" i="15" s="1"/>
  <c r="P16" i="15" s="1"/>
  <c r="AD16" i="15"/>
  <c r="W16" i="15" s="1"/>
  <c r="AC16" i="15"/>
  <c r="M16" i="15" s="1"/>
  <c r="N16" i="15" s="1"/>
  <c r="AB16" i="15"/>
  <c r="E16" i="15" s="1"/>
  <c r="F16" i="15" s="1"/>
  <c r="AF15" i="15"/>
  <c r="X15" i="15" s="1"/>
  <c r="AE15" i="15"/>
  <c r="O15" i="15" s="1"/>
  <c r="P15" i="15" s="1"/>
  <c r="AD15" i="15"/>
  <c r="W15" i="15" s="1"/>
  <c r="AC15" i="15"/>
  <c r="M15" i="15" s="1"/>
  <c r="N15" i="15" s="1"/>
  <c r="AB15" i="15"/>
  <c r="E15" i="15" s="1"/>
  <c r="F15" i="15" s="1"/>
  <c r="AF14" i="15"/>
  <c r="X14" i="15" s="1"/>
  <c r="AE14" i="15"/>
  <c r="O14" i="15" s="1"/>
  <c r="P14" i="15" s="1"/>
  <c r="AD14" i="15"/>
  <c r="W14" i="15" s="1"/>
  <c r="AC14" i="15"/>
  <c r="M14" i="15" s="1"/>
  <c r="N14" i="15" s="1"/>
  <c r="AB14" i="15"/>
  <c r="E14" i="15" s="1"/>
  <c r="F14" i="15" s="1"/>
  <c r="AF13" i="15"/>
  <c r="X13" i="15" s="1"/>
  <c r="AE13" i="15"/>
  <c r="O13" i="15" s="1"/>
  <c r="P13" i="15" s="1"/>
  <c r="AD13" i="15"/>
  <c r="W13" i="15" s="1"/>
  <c r="AC13" i="15"/>
  <c r="M13" i="15" s="1"/>
  <c r="N13" i="15" s="1"/>
  <c r="AB13" i="15"/>
  <c r="E13" i="15" s="1"/>
  <c r="F13" i="15" s="1"/>
  <c r="AF12" i="15"/>
  <c r="X12" i="15" s="1"/>
  <c r="AE12" i="15"/>
  <c r="O12" i="15" s="1"/>
  <c r="P12" i="15" s="1"/>
  <c r="AD12" i="15"/>
  <c r="W12" i="15" s="1"/>
  <c r="AC12" i="15"/>
  <c r="M12" i="15" s="1"/>
  <c r="N12" i="15" s="1"/>
  <c r="AB12" i="15"/>
  <c r="E12" i="15" s="1"/>
  <c r="F12" i="15" s="1"/>
  <c r="BE11" i="15"/>
  <c r="BD11" i="15"/>
  <c r="BC11" i="15"/>
  <c r="BB11" i="15"/>
  <c r="AF11" i="15"/>
  <c r="X11" i="15" s="1"/>
  <c r="AE11" i="15"/>
  <c r="O11" i="15" s="1"/>
  <c r="P11" i="15" s="1"/>
  <c r="AD11" i="15"/>
  <c r="W11" i="15" s="1"/>
  <c r="AC11" i="15"/>
  <c r="M11" i="15" s="1"/>
  <c r="N11" i="15" s="1"/>
  <c r="AB11" i="15"/>
  <c r="E11" i="15" s="1"/>
  <c r="F11" i="15" s="1"/>
  <c r="AF10" i="15"/>
  <c r="X10" i="15" s="1"/>
  <c r="AE10" i="15"/>
  <c r="O10" i="15" s="1"/>
  <c r="P10" i="15" s="1"/>
  <c r="AD10" i="15"/>
  <c r="W10" i="15" s="1"/>
  <c r="AC10" i="15"/>
  <c r="M10" i="15" s="1"/>
  <c r="N10" i="15" s="1"/>
  <c r="AB10" i="15"/>
  <c r="E10" i="15" s="1"/>
  <c r="F10" i="15" s="1"/>
  <c r="AF9" i="15"/>
  <c r="X9" i="15" s="1"/>
  <c r="AE9" i="15"/>
  <c r="O9" i="15" s="1"/>
  <c r="P9" i="15" s="1"/>
  <c r="AD9" i="15"/>
  <c r="W9" i="15" s="1"/>
  <c r="AC9" i="15"/>
  <c r="M9" i="15" s="1"/>
  <c r="N9" i="15" s="1"/>
  <c r="AB9" i="15"/>
  <c r="E9" i="15" s="1"/>
  <c r="F9" i="15" s="1"/>
  <c r="BE8" i="15"/>
  <c r="BD8" i="15"/>
  <c r="BC8" i="15"/>
  <c r="BB8" i="15"/>
  <c r="AF8" i="15"/>
  <c r="X8" i="15" s="1"/>
  <c r="AE8" i="15"/>
  <c r="O8" i="15" s="1"/>
  <c r="P8" i="15" s="1"/>
  <c r="AD8" i="15"/>
  <c r="W8" i="15" s="1"/>
  <c r="AC8" i="15"/>
  <c r="M8" i="15" s="1"/>
  <c r="N8" i="15" s="1"/>
  <c r="AB8" i="15"/>
  <c r="E8" i="15" s="1"/>
  <c r="F8" i="15" s="1"/>
  <c r="AF7" i="15"/>
  <c r="X7" i="15" s="1"/>
  <c r="AE7" i="15"/>
  <c r="O7" i="15" s="1"/>
  <c r="P7" i="15" s="1"/>
  <c r="AD7" i="15"/>
  <c r="W7" i="15" s="1"/>
  <c r="AC7" i="15"/>
  <c r="M7" i="15" s="1"/>
  <c r="AB7" i="15"/>
  <c r="E7" i="15" s="1"/>
  <c r="AP6" i="15"/>
  <c r="AO6" i="15"/>
  <c r="AN6" i="15"/>
  <c r="AM6" i="15"/>
  <c r="AL6" i="15"/>
  <c r="BE5" i="15"/>
  <c r="BE9" i="15" s="1"/>
  <c r="BD5" i="15"/>
  <c r="BD9" i="15" s="1"/>
  <c r="BC5" i="15"/>
  <c r="BC6" i="15" s="1"/>
  <c r="BB5" i="15"/>
  <c r="BB6" i="15" s="1"/>
  <c r="AP4" i="15"/>
  <c r="AO4" i="15"/>
  <c r="AN4" i="15"/>
  <c r="AM4" i="15"/>
  <c r="AL4" i="15"/>
  <c r="AP3" i="15"/>
  <c r="AO3" i="15"/>
  <c r="AN3" i="15"/>
  <c r="AM3" i="15"/>
  <c r="AL3" i="15"/>
  <c r="AD75" i="14"/>
  <c r="AC75" i="14"/>
  <c r="AB75" i="14"/>
  <c r="AA75" i="14"/>
  <c r="AD74" i="14"/>
  <c r="AC74" i="14"/>
  <c r="AB74" i="14"/>
  <c r="AA74" i="14"/>
  <c r="AD73" i="14"/>
  <c r="AC73" i="14"/>
  <c r="AB73" i="14"/>
  <c r="AA73" i="14"/>
  <c r="AD72" i="14"/>
  <c r="AC72" i="14"/>
  <c r="AB72" i="14"/>
  <c r="AA72" i="14"/>
  <c r="AD71" i="14"/>
  <c r="AC71" i="14"/>
  <c r="AB71" i="14"/>
  <c r="AA71" i="14"/>
  <c r="AD70" i="14"/>
  <c r="AC70" i="14"/>
  <c r="AB70" i="14"/>
  <c r="AA70" i="14"/>
  <c r="AD69" i="14"/>
  <c r="AC69" i="14"/>
  <c r="AB69" i="14"/>
  <c r="AA69" i="14"/>
  <c r="AD68" i="14"/>
  <c r="AC68" i="14"/>
  <c r="AB68" i="14"/>
  <c r="AA68" i="14"/>
  <c r="AD67" i="14"/>
  <c r="AC67" i="14"/>
  <c r="AB67" i="14"/>
  <c r="AA67" i="14"/>
  <c r="AD66" i="14"/>
  <c r="AC66" i="14"/>
  <c r="AB66" i="14"/>
  <c r="AA66" i="14"/>
  <c r="AD65" i="14"/>
  <c r="AC65" i="14"/>
  <c r="AB65" i="14"/>
  <c r="AA65" i="14"/>
  <c r="AD64" i="14"/>
  <c r="AC64" i="14"/>
  <c r="AB64" i="14"/>
  <c r="AA64" i="14"/>
  <c r="AD63" i="14"/>
  <c r="AC63" i="14"/>
  <c r="AB63" i="14"/>
  <c r="AA63" i="14"/>
  <c r="AD62" i="14"/>
  <c r="AC62" i="14"/>
  <c r="AB62" i="14"/>
  <c r="AA62" i="14"/>
  <c r="AD61" i="14"/>
  <c r="AD76" i="14" s="1"/>
  <c r="AC61" i="14"/>
  <c r="AC76" i="14" s="1"/>
  <c r="AB61" i="14"/>
  <c r="AB76" i="14" s="1"/>
  <c r="AA61" i="14"/>
  <c r="AD58" i="14"/>
  <c r="AC58" i="14"/>
  <c r="AF56" i="14"/>
  <c r="X56" i="14" s="1"/>
  <c r="AE56" i="14"/>
  <c r="O56" i="14" s="1"/>
  <c r="P56" i="14" s="1"/>
  <c r="AD56" i="14"/>
  <c r="W56" i="14" s="1"/>
  <c r="AC56" i="14"/>
  <c r="M56" i="14" s="1"/>
  <c r="N56" i="14" s="1"/>
  <c r="AB56" i="14"/>
  <c r="E56" i="14" s="1"/>
  <c r="F56" i="14" s="1"/>
  <c r="AF55" i="14"/>
  <c r="X55" i="14" s="1"/>
  <c r="AE55" i="14"/>
  <c r="O55" i="14" s="1"/>
  <c r="P55" i="14" s="1"/>
  <c r="AD55" i="14"/>
  <c r="W55" i="14" s="1"/>
  <c r="AC55" i="14"/>
  <c r="M55" i="14" s="1"/>
  <c r="N55" i="14" s="1"/>
  <c r="AB55" i="14"/>
  <c r="E55" i="14" s="1"/>
  <c r="F55" i="14" s="1"/>
  <c r="AF54" i="14"/>
  <c r="X54" i="14" s="1"/>
  <c r="AE54" i="14"/>
  <c r="O54" i="14" s="1"/>
  <c r="P54" i="14" s="1"/>
  <c r="AD54" i="14"/>
  <c r="W54" i="14" s="1"/>
  <c r="AC54" i="14"/>
  <c r="M54" i="14" s="1"/>
  <c r="N54" i="14" s="1"/>
  <c r="AB54" i="14"/>
  <c r="E54" i="14" s="1"/>
  <c r="F54" i="14" s="1"/>
  <c r="AF53" i="14"/>
  <c r="X53" i="14" s="1"/>
  <c r="AE53" i="14"/>
  <c r="O53" i="14" s="1"/>
  <c r="P53" i="14" s="1"/>
  <c r="AD53" i="14"/>
  <c r="W53" i="14" s="1"/>
  <c r="AC53" i="14"/>
  <c r="M53" i="14" s="1"/>
  <c r="N53" i="14" s="1"/>
  <c r="AB53" i="14"/>
  <c r="E53" i="14" s="1"/>
  <c r="F53" i="14" s="1"/>
  <c r="AF52" i="14"/>
  <c r="X52" i="14" s="1"/>
  <c r="AE52" i="14"/>
  <c r="O52" i="14" s="1"/>
  <c r="P52" i="14" s="1"/>
  <c r="AD52" i="14"/>
  <c r="W52" i="14" s="1"/>
  <c r="AC52" i="14"/>
  <c r="M52" i="14" s="1"/>
  <c r="N52" i="14" s="1"/>
  <c r="AB52" i="14"/>
  <c r="E52" i="14" s="1"/>
  <c r="F52" i="14" s="1"/>
  <c r="AF51" i="14"/>
  <c r="X51" i="14" s="1"/>
  <c r="AE51" i="14"/>
  <c r="O51" i="14" s="1"/>
  <c r="P51" i="14" s="1"/>
  <c r="AD51" i="14"/>
  <c r="W51" i="14" s="1"/>
  <c r="AC51" i="14"/>
  <c r="M51" i="14" s="1"/>
  <c r="N51" i="14" s="1"/>
  <c r="AB51" i="14"/>
  <c r="E51" i="14" s="1"/>
  <c r="F51" i="14" s="1"/>
  <c r="AF50" i="14"/>
  <c r="X50" i="14" s="1"/>
  <c r="AE50" i="14"/>
  <c r="O50" i="14" s="1"/>
  <c r="P50" i="14" s="1"/>
  <c r="AD50" i="14"/>
  <c r="W50" i="14" s="1"/>
  <c r="AC50" i="14"/>
  <c r="M50" i="14" s="1"/>
  <c r="N50" i="14" s="1"/>
  <c r="AB50" i="14"/>
  <c r="E50" i="14" s="1"/>
  <c r="F50" i="14" s="1"/>
  <c r="AF49" i="14"/>
  <c r="X49" i="14" s="1"/>
  <c r="AE49" i="14"/>
  <c r="O49" i="14" s="1"/>
  <c r="P49" i="14" s="1"/>
  <c r="AD49" i="14"/>
  <c r="W49" i="14" s="1"/>
  <c r="AC49" i="14"/>
  <c r="M49" i="14" s="1"/>
  <c r="N49" i="14" s="1"/>
  <c r="AB49" i="14"/>
  <c r="E49" i="14" s="1"/>
  <c r="F49" i="14" s="1"/>
  <c r="AF48" i="14"/>
  <c r="X48" i="14" s="1"/>
  <c r="AE48" i="14"/>
  <c r="O48" i="14" s="1"/>
  <c r="P48" i="14" s="1"/>
  <c r="AD48" i="14"/>
  <c r="W48" i="14" s="1"/>
  <c r="AC48" i="14"/>
  <c r="M48" i="14" s="1"/>
  <c r="N48" i="14" s="1"/>
  <c r="AB48" i="14"/>
  <c r="E48" i="14" s="1"/>
  <c r="F48" i="14" s="1"/>
  <c r="AF47" i="14"/>
  <c r="X47" i="14" s="1"/>
  <c r="AE47" i="14"/>
  <c r="O47" i="14" s="1"/>
  <c r="P47" i="14" s="1"/>
  <c r="AD47" i="14"/>
  <c r="W47" i="14" s="1"/>
  <c r="AC47" i="14"/>
  <c r="M47" i="14" s="1"/>
  <c r="N47" i="14" s="1"/>
  <c r="AB47" i="14"/>
  <c r="E47" i="14" s="1"/>
  <c r="F47" i="14" s="1"/>
  <c r="AF46" i="14"/>
  <c r="X46" i="14" s="1"/>
  <c r="AE46" i="14"/>
  <c r="O46" i="14" s="1"/>
  <c r="P46" i="14" s="1"/>
  <c r="AD46" i="14"/>
  <c r="W46" i="14" s="1"/>
  <c r="AC46" i="14"/>
  <c r="M46" i="14" s="1"/>
  <c r="N46" i="14" s="1"/>
  <c r="AB46" i="14"/>
  <c r="E46" i="14" s="1"/>
  <c r="F46" i="14" s="1"/>
  <c r="AF45" i="14"/>
  <c r="X45" i="14" s="1"/>
  <c r="AE45" i="14"/>
  <c r="O45" i="14" s="1"/>
  <c r="P45" i="14" s="1"/>
  <c r="AD45" i="14"/>
  <c r="W45" i="14" s="1"/>
  <c r="AC45" i="14"/>
  <c r="M45" i="14" s="1"/>
  <c r="N45" i="14" s="1"/>
  <c r="AB45" i="14"/>
  <c r="E45" i="14" s="1"/>
  <c r="F45" i="14" s="1"/>
  <c r="AF44" i="14"/>
  <c r="X44" i="14" s="1"/>
  <c r="AE44" i="14"/>
  <c r="O44" i="14" s="1"/>
  <c r="P44" i="14" s="1"/>
  <c r="AD44" i="14"/>
  <c r="W44" i="14" s="1"/>
  <c r="AC44" i="14"/>
  <c r="M44" i="14" s="1"/>
  <c r="N44" i="14" s="1"/>
  <c r="AB44" i="14"/>
  <c r="E44" i="14" s="1"/>
  <c r="F44" i="14" s="1"/>
  <c r="AF43" i="14"/>
  <c r="X43" i="14" s="1"/>
  <c r="AE43" i="14"/>
  <c r="O43" i="14" s="1"/>
  <c r="P43" i="14" s="1"/>
  <c r="AD43" i="14"/>
  <c r="W43" i="14" s="1"/>
  <c r="AC43" i="14"/>
  <c r="M43" i="14" s="1"/>
  <c r="N43" i="14" s="1"/>
  <c r="AB43" i="14"/>
  <c r="E43" i="14" s="1"/>
  <c r="F43" i="14" s="1"/>
  <c r="AF42" i="14"/>
  <c r="X42" i="14" s="1"/>
  <c r="AE42" i="14"/>
  <c r="O42" i="14" s="1"/>
  <c r="P42" i="14" s="1"/>
  <c r="AD42" i="14"/>
  <c r="W42" i="14" s="1"/>
  <c r="AC42" i="14"/>
  <c r="M42" i="14" s="1"/>
  <c r="N42" i="14" s="1"/>
  <c r="AB42" i="14"/>
  <c r="E42" i="14" s="1"/>
  <c r="F42" i="14" s="1"/>
  <c r="AF41" i="14"/>
  <c r="X41" i="14" s="1"/>
  <c r="AE41" i="14"/>
  <c r="O41" i="14" s="1"/>
  <c r="P41" i="14" s="1"/>
  <c r="AD41" i="14"/>
  <c r="W41" i="14" s="1"/>
  <c r="AC41" i="14"/>
  <c r="M41" i="14" s="1"/>
  <c r="N41" i="14" s="1"/>
  <c r="AB41" i="14"/>
  <c r="E41" i="14" s="1"/>
  <c r="F41" i="14" s="1"/>
  <c r="AF40" i="14"/>
  <c r="X40" i="14" s="1"/>
  <c r="AE40" i="14"/>
  <c r="O40" i="14" s="1"/>
  <c r="P40" i="14" s="1"/>
  <c r="AD40" i="14"/>
  <c r="W40" i="14" s="1"/>
  <c r="AC40" i="14"/>
  <c r="M40" i="14" s="1"/>
  <c r="N40" i="14" s="1"/>
  <c r="AB40" i="14"/>
  <c r="E40" i="14" s="1"/>
  <c r="F40" i="14" s="1"/>
  <c r="AF39" i="14"/>
  <c r="X39" i="14" s="1"/>
  <c r="AE39" i="14"/>
  <c r="O39" i="14" s="1"/>
  <c r="P39" i="14" s="1"/>
  <c r="AD39" i="14"/>
  <c r="W39" i="14" s="1"/>
  <c r="AC39" i="14"/>
  <c r="M39" i="14" s="1"/>
  <c r="N39" i="14" s="1"/>
  <c r="AB39" i="14"/>
  <c r="E39" i="14" s="1"/>
  <c r="F39" i="14" s="1"/>
  <c r="AF38" i="14"/>
  <c r="X38" i="14" s="1"/>
  <c r="AE38" i="14"/>
  <c r="O38" i="14" s="1"/>
  <c r="P38" i="14" s="1"/>
  <c r="AD38" i="14"/>
  <c r="W38" i="14" s="1"/>
  <c r="AC38" i="14"/>
  <c r="M38" i="14" s="1"/>
  <c r="N38" i="14" s="1"/>
  <c r="AB38" i="14"/>
  <c r="E38" i="14" s="1"/>
  <c r="F38" i="14" s="1"/>
  <c r="AF37" i="14"/>
  <c r="X37" i="14" s="1"/>
  <c r="AE37" i="14"/>
  <c r="O37" i="14" s="1"/>
  <c r="P37" i="14" s="1"/>
  <c r="AD37" i="14"/>
  <c r="W37" i="14" s="1"/>
  <c r="AC37" i="14"/>
  <c r="M37" i="14" s="1"/>
  <c r="N37" i="14" s="1"/>
  <c r="AB37" i="14"/>
  <c r="E37" i="14" s="1"/>
  <c r="F37" i="14" s="1"/>
  <c r="AF36" i="14"/>
  <c r="X36" i="14" s="1"/>
  <c r="AE36" i="14"/>
  <c r="O36" i="14" s="1"/>
  <c r="P36" i="14" s="1"/>
  <c r="AD36" i="14"/>
  <c r="W36" i="14" s="1"/>
  <c r="AC36" i="14"/>
  <c r="M36" i="14" s="1"/>
  <c r="N36" i="14" s="1"/>
  <c r="AB36" i="14"/>
  <c r="E36" i="14" s="1"/>
  <c r="F36" i="14" s="1"/>
  <c r="AF35" i="14"/>
  <c r="X35" i="14" s="1"/>
  <c r="AE35" i="14"/>
  <c r="O35" i="14" s="1"/>
  <c r="P35" i="14" s="1"/>
  <c r="AD35" i="14"/>
  <c r="W35" i="14" s="1"/>
  <c r="AC35" i="14"/>
  <c r="M35" i="14" s="1"/>
  <c r="N35" i="14" s="1"/>
  <c r="AB35" i="14"/>
  <c r="E35" i="14" s="1"/>
  <c r="F35" i="14" s="1"/>
  <c r="AF34" i="14"/>
  <c r="X34" i="14" s="1"/>
  <c r="AE34" i="14"/>
  <c r="O34" i="14" s="1"/>
  <c r="P34" i="14" s="1"/>
  <c r="AD34" i="14"/>
  <c r="W34" i="14" s="1"/>
  <c r="AC34" i="14"/>
  <c r="M34" i="14" s="1"/>
  <c r="N34" i="14" s="1"/>
  <c r="AB34" i="14"/>
  <c r="E34" i="14" s="1"/>
  <c r="F34" i="14" s="1"/>
  <c r="AF33" i="14"/>
  <c r="X33" i="14" s="1"/>
  <c r="AE33" i="14"/>
  <c r="O33" i="14" s="1"/>
  <c r="P33" i="14" s="1"/>
  <c r="AD33" i="14"/>
  <c r="W33" i="14" s="1"/>
  <c r="AC33" i="14"/>
  <c r="M33" i="14" s="1"/>
  <c r="N33" i="14" s="1"/>
  <c r="AB33" i="14"/>
  <c r="E33" i="14" s="1"/>
  <c r="F33" i="14" s="1"/>
  <c r="AF32" i="14"/>
  <c r="X32" i="14" s="1"/>
  <c r="AE32" i="14"/>
  <c r="O32" i="14" s="1"/>
  <c r="P32" i="14" s="1"/>
  <c r="AD32" i="14"/>
  <c r="W32" i="14" s="1"/>
  <c r="AC32" i="14"/>
  <c r="M32" i="14" s="1"/>
  <c r="N32" i="14" s="1"/>
  <c r="AB32" i="14"/>
  <c r="E32" i="14" s="1"/>
  <c r="F32" i="14" s="1"/>
  <c r="AF31" i="14"/>
  <c r="X31" i="14" s="1"/>
  <c r="AE31" i="14"/>
  <c r="O31" i="14" s="1"/>
  <c r="P31" i="14" s="1"/>
  <c r="AD31" i="14"/>
  <c r="W31" i="14" s="1"/>
  <c r="AC31" i="14"/>
  <c r="M31" i="14" s="1"/>
  <c r="N31" i="14" s="1"/>
  <c r="AB31" i="14"/>
  <c r="E31" i="14" s="1"/>
  <c r="F31" i="14" s="1"/>
  <c r="AF30" i="14"/>
  <c r="X30" i="14" s="1"/>
  <c r="AE30" i="14"/>
  <c r="O30" i="14" s="1"/>
  <c r="P30" i="14" s="1"/>
  <c r="AD30" i="14"/>
  <c r="W30" i="14" s="1"/>
  <c r="AC30" i="14"/>
  <c r="M30" i="14" s="1"/>
  <c r="N30" i="14" s="1"/>
  <c r="AB30" i="14"/>
  <c r="E30" i="14" s="1"/>
  <c r="F30" i="14" s="1"/>
  <c r="AF29" i="14"/>
  <c r="X29" i="14" s="1"/>
  <c r="AE29" i="14"/>
  <c r="O29" i="14" s="1"/>
  <c r="P29" i="14" s="1"/>
  <c r="AD29" i="14"/>
  <c r="W29" i="14" s="1"/>
  <c r="AC29" i="14"/>
  <c r="M29" i="14" s="1"/>
  <c r="N29" i="14" s="1"/>
  <c r="AB29" i="14"/>
  <c r="E29" i="14" s="1"/>
  <c r="F29" i="14" s="1"/>
  <c r="AF28" i="14"/>
  <c r="X28" i="14" s="1"/>
  <c r="AE28" i="14"/>
  <c r="O28" i="14" s="1"/>
  <c r="P28" i="14" s="1"/>
  <c r="AD28" i="14"/>
  <c r="W28" i="14" s="1"/>
  <c r="AC28" i="14"/>
  <c r="M28" i="14" s="1"/>
  <c r="N28" i="14" s="1"/>
  <c r="AB28" i="14"/>
  <c r="E28" i="14" s="1"/>
  <c r="F28" i="14" s="1"/>
  <c r="AF27" i="14"/>
  <c r="X27" i="14" s="1"/>
  <c r="AE27" i="14"/>
  <c r="O27" i="14" s="1"/>
  <c r="P27" i="14" s="1"/>
  <c r="AD27" i="14"/>
  <c r="W27" i="14" s="1"/>
  <c r="AC27" i="14"/>
  <c r="M27" i="14" s="1"/>
  <c r="N27" i="14" s="1"/>
  <c r="AB27" i="14"/>
  <c r="E27" i="14" s="1"/>
  <c r="F27" i="14" s="1"/>
  <c r="AF26" i="14"/>
  <c r="X26" i="14" s="1"/>
  <c r="AE26" i="14"/>
  <c r="O26" i="14" s="1"/>
  <c r="P26" i="14" s="1"/>
  <c r="AD26" i="14"/>
  <c r="W26" i="14" s="1"/>
  <c r="AC26" i="14"/>
  <c r="M26" i="14" s="1"/>
  <c r="N26" i="14" s="1"/>
  <c r="AB26" i="14"/>
  <c r="E26" i="14" s="1"/>
  <c r="F26" i="14" s="1"/>
  <c r="AF25" i="14"/>
  <c r="X25" i="14" s="1"/>
  <c r="AE25" i="14"/>
  <c r="O25" i="14" s="1"/>
  <c r="P25" i="14" s="1"/>
  <c r="AD25" i="14"/>
  <c r="W25" i="14" s="1"/>
  <c r="AC25" i="14"/>
  <c r="M25" i="14" s="1"/>
  <c r="N25" i="14" s="1"/>
  <c r="AB25" i="14"/>
  <c r="E25" i="14" s="1"/>
  <c r="F25" i="14" s="1"/>
  <c r="AF24" i="14"/>
  <c r="X24" i="14" s="1"/>
  <c r="AE24" i="14"/>
  <c r="O24" i="14" s="1"/>
  <c r="P24" i="14" s="1"/>
  <c r="AD24" i="14"/>
  <c r="W24" i="14" s="1"/>
  <c r="AC24" i="14"/>
  <c r="M24" i="14" s="1"/>
  <c r="N24" i="14" s="1"/>
  <c r="AB24" i="14"/>
  <c r="E24" i="14" s="1"/>
  <c r="F24" i="14" s="1"/>
  <c r="AF23" i="14"/>
  <c r="X23" i="14" s="1"/>
  <c r="AE23" i="14"/>
  <c r="O23" i="14" s="1"/>
  <c r="P23" i="14" s="1"/>
  <c r="AD23" i="14"/>
  <c r="W23" i="14" s="1"/>
  <c r="AC23" i="14"/>
  <c r="M23" i="14" s="1"/>
  <c r="N23" i="14" s="1"/>
  <c r="AB23" i="14"/>
  <c r="E23" i="14" s="1"/>
  <c r="F23" i="14" s="1"/>
  <c r="AF22" i="14"/>
  <c r="X22" i="14" s="1"/>
  <c r="AE22" i="14"/>
  <c r="O22" i="14" s="1"/>
  <c r="P22" i="14" s="1"/>
  <c r="AD22" i="14"/>
  <c r="W22" i="14" s="1"/>
  <c r="AC22" i="14"/>
  <c r="M22" i="14" s="1"/>
  <c r="N22" i="14" s="1"/>
  <c r="AB22" i="14"/>
  <c r="E22" i="14" s="1"/>
  <c r="F22" i="14" s="1"/>
  <c r="AF21" i="14"/>
  <c r="X21" i="14" s="1"/>
  <c r="AE21" i="14"/>
  <c r="O21" i="14" s="1"/>
  <c r="P21" i="14" s="1"/>
  <c r="AD21" i="14"/>
  <c r="W21" i="14" s="1"/>
  <c r="AC21" i="14"/>
  <c r="M21" i="14" s="1"/>
  <c r="N21" i="14" s="1"/>
  <c r="AB21" i="14"/>
  <c r="E21" i="14" s="1"/>
  <c r="F21" i="14" s="1"/>
  <c r="AF20" i="14"/>
  <c r="X20" i="14" s="1"/>
  <c r="AE20" i="14"/>
  <c r="O20" i="14" s="1"/>
  <c r="P20" i="14" s="1"/>
  <c r="AD20" i="14"/>
  <c r="W20" i="14" s="1"/>
  <c r="AC20" i="14"/>
  <c r="M20" i="14" s="1"/>
  <c r="N20" i="14" s="1"/>
  <c r="AB20" i="14"/>
  <c r="E20" i="14" s="1"/>
  <c r="F20" i="14" s="1"/>
  <c r="AF19" i="14"/>
  <c r="X19" i="14" s="1"/>
  <c r="AE19" i="14"/>
  <c r="O19" i="14" s="1"/>
  <c r="P19" i="14" s="1"/>
  <c r="AD19" i="14"/>
  <c r="W19" i="14" s="1"/>
  <c r="AC19" i="14"/>
  <c r="M19" i="14" s="1"/>
  <c r="N19" i="14" s="1"/>
  <c r="AB19" i="14"/>
  <c r="E19" i="14" s="1"/>
  <c r="F19" i="14" s="1"/>
  <c r="AF18" i="14"/>
  <c r="X18" i="14" s="1"/>
  <c r="AE18" i="14"/>
  <c r="O18" i="14" s="1"/>
  <c r="P18" i="14" s="1"/>
  <c r="AD18" i="14"/>
  <c r="W18" i="14" s="1"/>
  <c r="AC18" i="14"/>
  <c r="M18" i="14" s="1"/>
  <c r="N18" i="14" s="1"/>
  <c r="AB18" i="14"/>
  <c r="E18" i="14" s="1"/>
  <c r="F18" i="14" s="1"/>
  <c r="AF17" i="14"/>
  <c r="X17" i="14" s="1"/>
  <c r="AE17" i="14"/>
  <c r="O17" i="14" s="1"/>
  <c r="P17" i="14" s="1"/>
  <c r="AD17" i="14"/>
  <c r="W17" i="14" s="1"/>
  <c r="AC17" i="14"/>
  <c r="M17" i="14" s="1"/>
  <c r="N17" i="14" s="1"/>
  <c r="AB17" i="14"/>
  <c r="E17" i="14" s="1"/>
  <c r="F17" i="14" s="1"/>
  <c r="AW16" i="14"/>
  <c r="AF16" i="14"/>
  <c r="X16" i="14" s="1"/>
  <c r="AE16" i="14"/>
  <c r="O16" i="14" s="1"/>
  <c r="P16" i="14" s="1"/>
  <c r="AD16" i="14"/>
  <c r="W16" i="14" s="1"/>
  <c r="AC16" i="14"/>
  <c r="M16" i="14" s="1"/>
  <c r="N16" i="14" s="1"/>
  <c r="AB16" i="14"/>
  <c r="E16" i="14" s="1"/>
  <c r="F16" i="14" s="1"/>
  <c r="AF15" i="14"/>
  <c r="X15" i="14" s="1"/>
  <c r="AE15" i="14"/>
  <c r="O15" i="14" s="1"/>
  <c r="P15" i="14" s="1"/>
  <c r="AD15" i="14"/>
  <c r="W15" i="14" s="1"/>
  <c r="AC15" i="14"/>
  <c r="M15" i="14" s="1"/>
  <c r="N15" i="14" s="1"/>
  <c r="AB15" i="14"/>
  <c r="E15" i="14" s="1"/>
  <c r="F15" i="14" s="1"/>
  <c r="AF14" i="14"/>
  <c r="X14" i="14" s="1"/>
  <c r="AE14" i="14"/>
  <c r="O14" i="14" s="1"/>
  <c r="P14" i="14" s="1"/>
  <c r="AD14" i="14"/>
  <c r="W14" i="14" s="1"/>
  <c r="AC14" i="14"/>
  <c r="M14" i="14" s="1"/>
  <c r="N14" i="14" s="1"/>
  <c r="AB14" i="14"/>
  <c r="E14" i="14" s="1"/>
  <c r="F14" i="14" s="1"/>
  <c r="AF13" i="14"/>
  <c r="X13" i="14" s="1"/>
  <c r="AE13" i="14"/>
  <c r="O13" i="14" s="1"/>
  <c r="P13" i="14" s="1"/>
  <c r="AD13" i="14"/>
  <c r="W13" i="14" s="1"/>
  <c r="AC13" i="14"/>
  <c r="M13" i="14" s="1"/>
  <c r="N13" i="14" s="1"/>
  <c r="AB13" i="14"/>
  <c r="E13" i="14" s="1"/>
  <c r="F13" i="14" s="1"/>
  <c r="AF12" i="14"/>
  <c r="X12" i="14" s="1"/>
  <c r="AE12" i="14"/>
  <c r="O12" i="14" s="1"/>
  <c r="P12" i="14" s="1"/>
  <c r="AD12" i="14"/>
  <c r="W12" i="14" s="1"/>
  <c r="AC12" i="14"/>
  <c r="M12" i="14" s="1"/>
  <c r="N12" i="14" s="1"/>
  <c r="AB12" i="14"/>
  <c r="E12" i="14" s="1"/>
  <c r="F12" i="14" s="1"/>
  <c r="BE11" i="14"/>
  <c r="BD11" i="14"/>
  <c r="BC11" i="14"/>
  <c r="BB11" i="14"/>
  <c r="AF11" i="14"/>
  <c r="X11" i="14" s="1"/>
  <c r="AE11" i="14"/>
  <c r="O11" i="14" s="1"/>
  <c r="P11" i="14" s="1"/>
  <c r="AD11" i="14"/>
  <c r="W11" i="14" s="1"/>
  <c r="AC11" i="14"/>
  <c r="M11" i="14" s="1"/>
  <c r="N11" i="14" s="1"/>
  <c r="AB11" i="14"/>
  <c r="E11" i="14" s="1"/>
  <c r="F11" i="14" s="1"/>
  <c r="AF10" i="14"/>
  <c r="X10" i="14" s="1"/>
  <c r="AE10" i="14"/>
  <c r="O10" i="14" s="1"/>
  <c r="P10" i="14" s="1"/>
  <c r="AD10" i="14"/>
  <c r="W10" i="14" s="1"/>
  <c r="AC10" i="14"/>
  <c r="M10" i="14" s="1"/>
  <c r="N10" i="14" s="1"/>
  <c r="AB10" i="14"/>
  <c r="E10" i="14" s="1"/>
  <c r="F10" i="14" s="1"/>
  <c r="AF9" i="14"/>
  <c r="X9" i="14" s="1"/>
  <c r="AE9" i="14"/>
  <c r="O9" i="14" s="1"/>
  <c r="P9" i="14" s="1"/>
  <c r="AD9" i="14"/>
  <c r="W9" i="14" s="1"/>
  <c r="AC9" i="14"/>
  <c r="M9" i="14" s="1"/>
  <c r="N9" i="14" s="1"/>
  <c r="AB9" i="14"/>
  <c r="E9" i="14" s="1"/>
  <c r="F9" i="14" s="1"/>
  <c r="BE8" i="14"/>
  <c r="BD8" i="14"/>
  <c r="BC8" i="14"/>
  <c r="BB8" i="14"/>
  <c r="AF8" i="14"/>
  <c r="X8" i="14" s="1"/>
  <c r="AE8" i="14"/>
  <c r="O8" i="14" s="1"/>
  <c r="P8" i="14" s="1"/>
  <c r="AD8" i="14"/>
  <c r="W8" i="14" s="1"/>
  <c r="AC8" i="14"/>
  <c r="M8" i="14" s="1"/>
  <c r="N8" i="14" s="1"/>
  <c r="AB8" i="14"/>
  <c r="E8" i="14" s="1"/>
  <c r="F8" i="14" s="1"/>
  <c r="AF7" i="14"/>
  <c r="X7" i="14" s="1"/>
  <c r="AE7" i="14"/>
  <c r="O7" i="14" s="1"/>
  <c r="P7" i="14" s="1"/>
  <c r="AD7" i="14"/>
  <c r="W7" i="14" s="1"/>
  <c r="AC7" i="14"/>
  <c r="M7" i="14" s="1"/>
  <c r="AB7" i="14"/>
  <c r="E7" i="14" s="1"/>
  <c r="AP6" i="14"/>
  <c r="AO6" i="14"/>
  <c r="AN6" i="14"/>
  <c r="AM6" i="14"/>
  <c r="AL6" i="14"/>
  <c r="BE5" i="14"/>
  <c r="BE9" i="14" s="1"/>
  <c r="BD5" i="14"/>
  <c r="BD9" i="14" s="1"/>
  <c r="BC5" i="14"/>
  <c r="BC6" i="14" s="1"/>
  <c r="BB5" i="14"/>
  <c r="BB6" i="14" s="1"/>
  <c r="AP4" i="14"/>
  <c r="AO4" i="14"/>
  <c r="AN4" i="14"/>
  <c r="AM4" i="14"/>
  <c r="AL4" i="14"/>
  <c r="AP3" i="14"/>
  <c r="AO3" i="14"/>
  <c r="AN3" i="14"/>
  <c r="AM3" i="14"/>
  <c r="AL3" i="14"/>
  <c r="AD75" i="13"/>
  <c r="AC75" i="13"/>
  <c r="AB75" i="13"/>
  <c r="AA75" i="13"/>
  <c r="AD74" i="13"/>
  <c r="AC74" i="13"/>
  <c r="AB74" i="13"/>
  <c r="AA74" i="13"/>
  <c r="AD73" i="13"/>
  <c r="AC73" i="13"/>
  <c r="AB73" i="13"/>
  <c r="AA73" i="13"/>
  <c r="AD72" i="13"/>
  <c r="AC72" i="13"/>
  <c r="AB72" i="13"/>
  <c r="AA72" i="13"/>
  <c r="AD71" i="13"/>
  <c r="AC71" i="13"/>
  <c r="AB71" i="13"/>
  <c r="AA71" i="13"/>
  <c r="AD70" i="13"/>
  <c r="AC70" i="13"/>
  <c r="AB70" i="13"/>
  <c r="AA70" i="13"/>
  <c r="AD69" i="13"/>
  <c r="AC69" i="13"/>
  <c r="AB69" i="13"/>
  <c r="AA69" i="13"/>
  <c r="AD68" i="13"/>
  <c r="AC68" i="13"/>
  <c r="AB68" i="13"/>
  <c r="AA68" i="13"/>
  <c r="AD67" i="13"/>
  <c r="AC67" i="13"/>
  <c r="AB67" i="13"/>
  <c r="AA67" i="13"/>
  <c r="AD66" i="13"/>
  <c r="AC66" i="13"/>
  <c r="AB66" i="13"/>
  <c r="AA66" i="13"/>
  <c r="AD65" i="13"/>
  <c r="AC65" i="13"/>
  <c r="AB65" i="13"/>
  <c r="AA65" i="13"/>
  <c r="AD64" i="13"/>
  <c r="AC64" i="13"/>
  <c r="AB64" i="13"/>
  <c r="AA64" i="13"/>
  <c r="AD63" i="13"/>
  <c r="AC63" i="13"/>
  <c r="AB63" i="13"/>
  <c r="AA63" i="13"/>
  <c r="AD62" i="13"/>
  <c r="AC62" i="13"/>
  <c r="AB62" i="13"/>
  <c r="AA62" i="13"/>
  <c r="AD61" i="13"/>
  <c r="AD76" i="13" s="1"/>
  <c r="AC61" i="13"/>
  <c r="AC76" i="13" s="1"/>
  <c r="AB61" i="13"/>
  <c r="AB76" i="13" s="1"/>
  <c r="AA61" i="13"/>
  <c r="AD58" i="13"/>
  <c r="AC58" i="13"/>
  <c r="AF56" i="13"/>
  <c r="X56" i="13" s="1"/>
  <c r="AE56" i="13"/>
  <c r="O56" i="13" s="1"/>
  <c r="P56" i="13" s="1"/>
  <c r="AD56" i="13"/>
  <c r="W56" i="13" s="1"/>
  <c r="AC56" i="13"/>
  <c r="M56" i="13" s="1"/>
  <c r="N56" i="13" s="1"/>
  <c r="AB56" i="13"/>
  <c r="E56" i="13" s="1"/>
  <c r="F56" i="13" s="1"/>
  <c r="AF55" i="13"/>
  <c r="X55" i="13" s="1"/>
  <c r="AE55" i="13"/>
  <c r="O55" i="13" s="1"/>
  <c r="P55" i="13" s="1"/>
  <c r="AD55" i="13"/>
  <c r="W55" i="13" s="1"/>
  <c r="AC55" i="13"/>
  <c r="M55" i="13" s="1"/>
  <c r="N55" i="13" s="1"/>
  <c r="AB55" i="13"/>
  <c r="E55" i="13" s="1"/>
  <c r="F55" i="13" s="1"/>
  <c r="AF54" i="13"/>
  <c r="X54" i="13" s="1"/>
  <c r="AE54" i="13"/>
  <c r="O54" i="13" s="1"/>
  <c r="P54" i="13" s="1"/>
  <c r="AD54" i="13"/>
  <c r="W54" i="13" s="1"/>
  <c r="AC54" i="13"/>
  <c r="M54" i="13" s="1"/>
  <c r="N54" i="13" s="1"/>
  <c r="AB54" i="13"/>
  <c r="E54" i="13" s="1"/>
  <c r="F54" i="13" s="1"/>
  <c r="AF53" i="13"/>
  <c r="X53" i="13" s="1"/>
  <c r="AE53" i="13"/>
  <c r="O53" i="13" s="1"/>
  <c r="P53" i="13" s="1"/>
  <c r="AD53" i="13"/>
  <c r="W53" i="13" s="1"/>
  <c r="AC53" i="13"/>
  <c r="M53" i="13" s="1"/>
  <c r="N53" i="13" s="1"/>
  <c r="AB53" i="13"/>
  <c r="E53" i="13" s="1"/>
  <c r="F53" i="13" s="1"/>
  <c r="AF52" i="13"/>
  <c r="X52" i="13" s="1"/>
  <c r="AE52" i="13"/>
  <c r="O52" i="13" s="1"/>
  <c r="P52" i="13" s="1"/>
  <c r="AD52" i="13"/>
  <c r="W52" i="13" s="1"/>
  <c r="AC52" i="13"/>
  <c r="M52" i="13" s="1"/>
  <c r="N52" i="13" s="1"/>
  <c r="AB52" i="13"/>
  <c r="E52" i="13" s="1"/>
  <c r="F52" i="13" s="1"/>
  <c r="AF51" i="13"/>
  <c r="X51" i="13" s="1"/>
  <c r="AE51" i="13"/>
  <c r="O51" i="13" s="1"/>
  <c r="P51" i="13" s="1"/>
  <c r="AD51" i="13"/>
  <c r="W51" i="13" s="1"/>
  <c r="AC51" i="13"/>
  <c r="M51" i="13" s="1"/>
  <c r="N51" i="13" s="1"/>
  <c r="AB51" i="13"/>
  <c r="E51" i="13" s="1"/>
  <c r="F51" i="13" s="1"/>
  <c r="AF50" i="13"/>
  <c r="X50" i="13" s="1"/>
  <c r="AE50" i="13"/>
  <c r="O50" i="13" s="1"/>
  <c r="P50" i="13" s="1"/>
  <c r="AD50" i="13"/>
  <c r="W50" i="13" s="1"/>
  <c r="AC50" i="13"/>
  <c r="M50" i="13" s="1"/>
  <c r="N50" i="13" s="1"/>
  <c r="AB50" i="13"/>
  <c r="E50" i="13" s="1"/>
  <c r="F50" i="13" s="1"/>
  <c r="AF49" i="13"/>
  <c r="X49" i="13" s="1"/>
  <c r="AE49" i="13"/>
  <c r="O49" i="13" s="1"/>
  <c r="P49" i="13" s="1"/>
  <c r="AD49" i="13"/>
  <c r="W49" i="13" s="1"/>
  <c r="AC49" i="13"/>
  <c r="M49" i="13" s="1"/>
  <c r="N49" i="13" s="1"/>
  <c r="AB49" i="13"/>
  <c r="E49" i="13" s="1"/>
  <c r="F49" i="13" s="1"/>
  <c r="AF48" i="13"/>
  <c r="X48" i="13" s="1"/>
  <c r="AE48" i="13"/>
  <c r="O48" i="13" s="1"/>
  <c r="P48" i="13" s="1"/>
  <c r="AD48" i="13"/>
  <c r="W48" i="13" s="1"/>
  <c r="AC48" i="13"/>
  <c r="M48" i="13" s="1"/>
  <c r="N48" i="13" s="1"/>
  <c r="AB48" i="13"/>
  <c r="E48" i="13" s="1"/>
  <c r="F48" i="13" s="1"/>
  <c r="AF47" i="13"/>
  <c r="X47" i="13" s="1"/>
  <c r="AE47" i="13"/>
  <c r="O47" i="13" s="1"/>
  <c r="P47" i="13" s="1"/>
  <c r="AD47" i="13"/>
  <c r="W47" i="13" s="1"/>
  <c r="AC47" i="13"/>
  <c r="M47" i="13" s="1"/>
  <c r="N47" i="13" s="1"/>
  <c r="AB47" i="13"/>
  <c r="E47" i="13" s="1"/>
  <c r="F47" i="13" s="1"/>
  <c r="AF46" i="13"/>
  <c r="X46" i="13" s="1"/>
  <c r="AE46" i="13"/>
  <c r="O46" i="13" s="1"/>
  <c r="P46" i="13" s="1"/>
  <c r="AD46" i="13"/>
  <c r="W46" i="13" s="1"/>
  <c r="AC46" i="13"/>
  <c r="M46" i="13" s="1"/>
  <c r="N46" i="13" s="1"/>
  <c r="AB46" i="13"/>
  <c r="E46" i="13" s="1"/>
  <c r="F46" i="13" s="1"/>
  <c r="AF45" i="13"/>
  <c r="X45" i="13" s="1"/>
  <c r="AE45" i="13"/>
  <c r="O45" i="13" s="1"/>
  <c r="P45" i="13" s="1"/>
  <c r="AD45" i="13"/>
  <c r="W45" i="13" s="1"/>
  <c r="AC45" i="13"/>
  <c r="M45" i="13" s="1"/>
  <c r="N45" i="13" s="1"/>
  <c r="AB45" i="13"/>
  <c r="E45" i="13" s="1"/>
  <c r="F45" i="13" s="1"/>
  <c r="AF44" i="13"/>
  <c r="X44" i="13" s="1"/>
  <c r="AE44" i="13"/>
  <c r="O44" i="13" s="1"/>
  <c r="P44" i="13" s="1"/>
  <c r="AD44" i="13"/>
  <c r="W44" i="13" s="1"/>
  <c r="AC44" i="13"/>
  <c r="M44" i="13" s="1"/>
  <c r="N44" i="13" s="1"/>
  <c r="AB44" i="13"/>
  <c r="E44" i="13" s="1"/>
  <c r="F44" i="13" s="1"/>
  <c r="AF43" i="13"/>
  <c r="X43" i="13" s="1"/>
  <c r="AE43" i="13"/>
  <c r="O43" i="13" s="1"/>
  <c r="P43" i="13" s="1"/>
  <c r="AD43" i="13"/>
  <c r="W43" i="13" s="1"/>
  <c r="AC43" i="13"/>
  <c r="M43" i="13" s="1"/>
  <c r="N43" i="13" s="1"/>
  <c r="AB43" i="13"/>
  <c r="E43" i="13" s="1"/>
  <c r="F43" i="13" s="1"/>
  <c r="AF42" i="13"/>
  <c r="X42" i="13" s="1"/>
  <c r="AE42" i="13"/>
  <c r="O42" i="13" s="1"/>
  <c r="P42" i="13" s="1"/>
  <c r="AD42" i="13"/>
  <c r="W42" i="13" s="1"/>
  <c r="AC42" i="13"/>
  <c r="M42" i="13" s="1"/>
  <c r="N42" i="13" s="1"/>
  <c r="AB42" i="13"/>
  <c r="E42" i="13" s="1"/>
  <c r="F42" i="13" s="1"/>
  <c r="AF41" i="13"/>
  <c r="X41" i="13" s="1"/>
  <c r="AE41" i="13"/>
  <c r="O41" i="13" s="1"/>
  <c r="P41" i="13" s="1"/>
  <c r="AD41" i="13"/>
  <c r="W41" i="13" s="1"/>
  <c r="AC41" i="13"/>
  <c r="M41" i="13" s="1"/>
  <c r="N41" i="13" s="1"/>
  <c r="AB41" i="13"/>
  <c r="E41" i="13" s="1"/>
  <c r="F41" i="13" s="1"/>
  <c r="AF40" i="13"/>
  <c r="X40" i="13" s="1"/>
  <c r="AE40" i="13"/>
  <c r="O40" i="13" s="1"/>
  <c r="P40" i="13" s="1"/>
  <c r="AD40" i="13"/>
  <c r="W40" i="13" s="1"/>
  <c r="AC40" i="13"/>
  <c r="M40" i="13" s="1"/>
  <c r="N40" i="13" s="1"/>
  <c r="AB40" i="13"/>
  <c r="E40" i="13" s="1"/>
  <c r="F40" i="13" s="1"/>
  <c r="AF39" i="13"/>
  <c r="X39" i="13" s="1"/>
  <c r="AE39" i="13"/>
  <c r="O39" i="13" s="1"/>
  <c r="P39" i="13" s="1"/>
  <c r="AD39" i="13"/>
  <c r="W39" i="13" s="1"/>
  <c r="AC39" i="13"/>
  <c r="M39" i="13" s="1"/>
  <c r="N39" i="13" s="1"/>
  <c r="AB39" i="13"/>
  <c r="E39" i="13" s="1"/>
  <c r="F39" i="13" s="1"/>
  <c r="AF38" i="13"/>
  <c r="X38" i="13" s="1"/>
  <c r="AE38" i="13"/>
  <c r="O38" i="13" s="1"/>
  <c r="P38" i="13" s="1"/>
  <c r="AD38" i="13"/>
  <c r="W38" i="13" s="1"/>
  <c r="AC38" i="13"/>
  <c r="M38" i="13" s="1"/>
  <c r="N38" i="13" s="1"/>
  <c r="AB38" i="13"/>
  <c r="E38" i="13" s="1"/>
  <c r="F38" i="13" s="1"/>
  <c r="AF37" i="13"/>
  <c r="X37" i="13" s="1"/>
  <c r="AE37" i="13"/>
  <c r="O37" i="13" s="1"/>
  <c r="P37" i="13" s="1"/>
  <c r="AD37" i="13"/>
  <c r="W37" i="13" s="1"/>
  <c r="AC37" i="13"/>
  <c r="M37" i="13" s="1"/>
  <c r="N37" i="13" s="1"/>
  <c r="AB37" i="13"/>
  <c r="E37" i="13" s="1"/>
  <c r="F37" i="13" s="1"/>
  <c r="AF36" i="13"/>
  <c r="X36" i="13" s="1"/>
  <c r="AE36" i="13"/>
  <c r="O36" i="13" s="1"/>
  <c r="P36" i="13" s="1"/>
  <c r="AD36" i="13"/>
  <c r="W36" i="13" s="1"/>
  <c r="AC36" i="13"/>
  <c r="M36" i="13" s="1"/>
  <c r="N36" i="13" s="1"/>
  <c r="AB36" i="13"/>
  <c r="E36" i="13" s="1"/>
  <c r="F36" i="13" s="1"/>
  <c r="AF35" i="13"/>
  <c r="X35" i="13" s="1"/>
  <c r="AE35" i="13"/>
  <c r="O35" i="13" s="1"/>
  <c r="P35" i="13" s="1"/>
  <c r="AD35" i="13"/>
  <c r="W35" i="13" s="1"/>
  <c r="AC35" i="13"/>
  <c r="M35" i="13" s="1"/>
  <c r="N35" i="13" s="1"/>
  <c r="AB35" i="13"/>
  <c r="E35" i="13" s="1"/>
  <c r="F35" i="13" s="1"/>
  <c r="AF34" i="13"/>
  <c r="X34" i="13" s="1"/>
  <c r="AE34" i="13"/>
  <c r="O34" i="13" s="1"/>
  <c r="P34" i="13" s="1"/>
  <c r="AD34" i="13"/>
  <c r="W34" i="13" s="1"/>
  <c r="AC34" i="13"/>
  <c r="M34" i="13" s="1"/>
  <c r="N34" i="13" s="1"/>
  <c r="AB34" i="13"/>
  <c r="E34" i="13" s="1"/>
  <c r="F34" i="13" s="1"/>
  <c r="AF33" i="13"/>
  <c r="X33" i="13" s="1"/>
  <c r="AE33" i="13"/>
  <c r="O33" i="13" s="1"/>
  <c r="P33" i="13" s="1"/>
  <c r="AD33" i="13"/>
  <c r="W33" i="13" s="1"/>
  <c r="AC33" i="13"/>
  <c r="M33" i="13" s="1"/>
  <c r="N33" i="13" s="1"/>
  <c r="AB33" i="13"/>
  <c r="E33" i="13" s="1"/>
  <c r="F33" i="13" s="1"/>
  <c r="AF32" i="13"/>
  <c r="X32" i="13" s="1"/>
  <c r="AE32" i="13"/>
  <c r="O32" i="13" s="1"/>
  <c r="P32" i="13" s="1"/>
  <c r="AD32" i="13"/>
  <c r="W32" i="13" s="1"/>
  <c r="AC32" i="13"/>
  <c r="M32" i="13" s="1"/>
  <c r="N32" i="13" s="1"/>
  <c r="AB32" i="13"/>
  <c r="E32" i="13" s="1"/>
  <c r="F32" i="13" s="1"/>
  <c r="AF31" i="13"/>
  <c r="X31" i="13" s="1"/>
  <c r="AE31" i="13"/>
  <c r="O31" i="13" s="1"/>
  <c r="P31" i="13" s="1"/>
  <c r="AD31" i="13"/>
  <c r="W31" i="13" s="1"/>
  <c r="AC31" i="13"/>
  <c r="M31" i="13" s="1"/>
  <c r="N31" i="13" s="1"/>
  <c r="AB31" i="13"/>
  <c r="E31" i="13" s="1"/>
  <c r="F31" i="13" s="1"/>
  <c r="AF30" i="13"/>
  <c r="X30" i="13" s="1"/>
  <c r="AE30" i="13"/>
  <c r="O30" i="13" s="1"/>
  <c r="P30" i="13" s="1"/>
  <c r="AD30" i="13"/>
  <c r="W30" i="13" s="1"/>
  <c r="AC30" i="13"/>
  <c r="M30" i="13" s="1"/>
  <c r="N30" i="13" s="1"/>
  <c r="AB30" i="13"/>
  <c r="E30" i="13" s="1"/>
  <c r="F30" i="13" s="1"/>
  <c r="AF29" i="13"/>
  <c r="X29" i="13" s="1"/>
  <c r="AE29" i="13"/>
  <c r="O29" i="13" s="1"/>
  <c r="P29" i="13" s="1"/>
  <c r="AD29" i="13"/>
  <c r="W29" i="13" s="1"/>
  <c r="AC29" i="13"/>
  <c r="M29" i="13" s="1"/>
  <c r="N29" i="13" s="1"/>
  <c r="AB29" i="13"/>
  <c r="E29" i="13" s="1"/>
  <c r="F29" i="13" s="1"/>
  <c r="AF28" i="13"/>
  <c r="X28" i="13" s="1"/>
  <c r="AE28" i="13"/>
  <c r="O28" i="13" s="1"/>
  <c r="P28" i="13" s="1"/>
  <c r="AD28" i="13"/>
  <c r="W28" i="13" s="1"/>
  <c r="AC28" i="13"/>
  <c r="M28" i="13" s="1"/>
  <c r="N28" i="13" s="1"/>
  <c r="AB28" i="13"/>
  <c r="E28" i="13" s="1"/>
  <c r="F28" i="13" s="1"/>
  <c r="AF27" i="13"/>
  <c r="X27" i="13" s="1"/>
  <c r="AE27" i="13"/>
  <c r="O27" i="13" s="1"/>
  <c r="P27" i="13" s="1"/>
  <c r="AD27" i="13"/>
  <c r="W27" i="13" s="1"/>
  <c r="AC27" i="13"/>
  <c r="M27" i="13" s="1"/>
  <c r="N27" i="13" s="1"/>
  <c r="AB27" i="13"/>
  <c r="E27" i="13" s="1"/>
  <c r="F27" i="13" s="1"/>
  <c r="AF26" i="13"/>
  <c r="X26" i="13" s="1"/>
  <c r="AE26" i="13"/>
  <c r="O26" i="13" s="1"/>
  <c r="P26" i="13" s="1"/>
  <c r="AD26" i="13"/>
  <c r="W26" i="13" s="1"/>
  <c r="AC26" i="13"/>
  <c r="M26" i="13" s="1"/>
  <c r="N26" i="13" s="1"/>
  <c r="AB26" i="13"/>
  <c r="E26" i="13" s="1"/>
  <c r="F26" i="13" s="1"/>
  <c r="AF25" i="13"/>
  <c r="X25" i="13" s="1"/>
  <c r="AE25" i="13"/>
  <c r="O25" i="13" s="1"/>
  <c r="P25" i="13" s="1"/>
  <c r="AD25" i="13"/>
  <c r="W25" i="13" s="1"/>
  <c r="AC25" i="13"/>
  <c r="M25" i="13" s="1"/>
  <c r="N25" i="13" s="1"/>
  <c r="AB25" i="13"/>
  <c r="E25" i="13" s="1"/>
  <c r="F25" i="13" s="1"/>
  <c r="AF24" i="13"/>
  <c r="X24" i="13" s="1"/>
  <c r="AE24" i="13"/>
  <c r="O24" i="13" s="1"/>
  <c r="P24" i="13" s="1"/>
  <c r="AD24" i="13"/>
  <c r="W24" i="13" s="1"/>
  <c r="AC24" i="13"/>
  <c r="M24" i="13" s="1"/>
  <c r="N24" i="13" s="1"/>
  <c r="AB24" i="13"/>
  <c r="E24" i="13" s="1"/>
  <c r="F24" i="13" s="1"/>
  <c r="AF23" i="13"/>
  <c r="X23" i="13" s="1"/>
  <c r="AE23" i="13"/>
  <c r="O23" i="13" s="1"/>
  <c r="P23" i="13" s="1"/>
  <c r="AD23" i="13"/>
  <c r="W23" i="13" s="1"/>
  <c r="AC23" i="13"/>
  <c r="M23" i="13" s="1"/>
  <c r="N23" i="13" s="1"/>
  <c r="AB23" i="13"/>
  <c r="E23" i="13" s="1"/>
  <c r="F23" i="13" s="1"/>
  <c r="AF22" i="13"/>
  <c r="X22" i="13" s="1"/>
  <c r="AE22" i="13"/>
  <c r="O22" i="13" s="1"/>
  <c r="P22" i="13" s="1"/>
  <c r="AD22" i="13"/>
  <c r="W22" i="13" s="1"/>
  <c r="AC22" i="13"/>
  <c r="M22" i="13" s="1"/>
  <c r="N22" i="13" s="1"/>
  <c r="AB22" i="13"/>
  <c r="E22" i="13" s="1"/>
  <c r="F22" i="13" s="1"/>
  <c r="AF21" i="13"/>
  <c r="X21" i="13" s="1"/>
  <c r="AE21" i="13"/>
  <c r="O21" i="13" s="1"/>
  <c r="P21" i="13" s="1"/>
  <c r="AD21" i="13"/>
  <c r="W21" i="13" s="1"/>
  <c r="AC21" i="13"/>
  <c r="M21" i="13" s="1"/>
  <c r="N21" i="13" s="1"/>
  <c r="AB21" i="13"/>
  <c r="E21" i="13" s="1"/>
  <c r="F21" i="13" s="1"/>
  <c r="AF20" i="13"/>
  <c r="X20" i="13" s="1"/>
  <c r="AE20" i="13"/>
  <c r="O20" i="13" s="1"/>
  <c r="P20" i="13" s="1"/>
  <c r="AD20" i="13"/>
  <c r="W20" i="13" s="1"/>
  <c r="AC20" i="13"/>
  <c r="M20" i="13" s="1"/>
  <c r="N20" i="13" s="1"/>
  <c r="AB20" i="13"/>
  <c r="E20" i="13" s="1"/>
  <c r="F20" i="13" s="1"/>
  <c r="AF19" i="13"/>
  <c r="X19" i="13" s="1"/>
  <c r="AE19" i="13"/>
  <c r="O19" i="13" s="1"/>
  <c r="P19" i="13" s="1"/>
  <c r="AD19" i="13"/>
  <c r="W19" i="13" s="1"/>
  <c r="AC19" i="13"/>
  <c r="M19" i="13" s="1"/>
  <c r="N19" i="13" s="1"/>
  <c r="AB19" i="13"/>
  <c r="E19" i="13" s="1"/>
  <c r="F19" i="13" s="1"/>
  <c r="AF18" i="13"/>
  <c r="X18" i="13" s="1"/>
  <c r="AE18" i="13"/>
  <c r="O18" i="13" s="1"/>
  <c r="P18" i="13" s="1"/>
  <c r="AD18" i="13"/>
  <c r="W18" i="13" s="1"/>
  <c r="AC18" i="13"/>
  <c r="M18" i="13" s="1"/>
  <c r="N18" i="13" s="1"/>
  <c r="AB18" i="13"/>
  <c r="E18" i="13" s="1"/>
  <c r="F18" i="13" s="1"/>
  <c r="AF17" i="13"/>
  <c r="X17" i="13" s="1"/>
  <c r="AE17" i="13"/>
  <c r="O17" i="13" s="1"/>
  <c r="P17" i="13" s="1"/>
  <c r="AD17" i="13"/>
  <c r="W17" i="13" s="1"/>
  <c r="AC17" i="13"/>
  <c r="M17" i="13" s="1"/>
  <c r="N17" i="13" s="1"/>
  <c r="AB17" i="13"/>
  <c r="E17" i="13" s="1"/>
  <c r="F17" i="13" s="1"/>
  <c r="AW16" i="13"/>
  <c r="AF16" i="13"/>
  <c r="X16" i="13" s="1"/>
  <c r="AE16" i="13"/>
  <c r="O16" i="13" s="1"/>
  <c r="P16" i="13" s="1"/>
  <c r="AD16" i="13"/>
  <c r="W16" i="13" s="1"/>
  <c r="AC16" i="13"/>
  <c r="M16" i="13" s="1"/>
  <c r="N16" i="13" s="1"/>
  <c r="AB16" i="13"/>
  <c r="E16" i="13" s="1"/>
  <c r="F16" i="13" s="1"/>
  <c r="AF15" i="13"/>
  <c r="X15" i="13" s="1"/>
  <c r="AE15" i="13"/>
  <c r="O15" i="13" s="1"/>
  <c r="P15" i="13" s="1"/>
  <c r="AD15" i="13"/>
  <c r="W15" i="13" s="1"/>
  <c r="AC15" i="13"/>
  <c r="M15" i="13" s="1"/>
  <c r="N15" i="13" s="1"/>
  <c r="AB15" i="13"/>
  <c r="E15" i="13" s="1"/>
  <c r="F15" i="13" s="1"/>
  <c r="AF14" i="13"/>
  <c r="X14" i="13" s="1"/>
  <c r="AE14" i="13"/>
  <c r="O14" i="13" s="1"/>
  <c r="P14" i="13" s="1"/>
  <c r="AD14" i="13"/>
  <c r="W14" i="13" s="1"/>
  <c r="AC14" i="13"/>
  <c r="M14" i="13" s="1"/>
  <c r="N14" i="13" s="1"/>
  <c r="AB14" i="13"/>
  <c r="E14" i="13" s="1"/>
  <c r="F14" i="13" s="1"/>
  <c r="AF13" i="13"/>
  <c r="X13" i="13" s="1"/>
  <c r="AE13" i="13"/>
  <c r="O13" i="13" s="1"/>
  <c r="P13" i="13" s="1"/>
  <c r="AD13" i="13"/>
  <c r="W13" i="13" s="1"/>
  <c r="AC13" i="13"/>
  <c r="M13" i="13" s="1"/>
  <c r="N13" i="13" s="1"/>
  <c r="AB13" i="13"/>
  <c r="E13" i="13" s="1"/>
  <c r="F13" i="13" s="1"/>
  <c r="AF12" i="13"/>
  <c r="X12" i="13" s="1"/>
  <c r="AE12" i="13"/>
  <c r="O12" i="13" s="1"/>
  <c r="P12" i="13" s="1"/>
  <c r="AD12" i="13"/>
  <c r="W12" i="13" s="1"/>
  <c r="AC12" i="13"/>
  <c r="M12" i="13" s="1"/>
  <c r="N12" i="13" s="1"/>
  <c r="AB12" i="13"/>
  <c r="E12" i="13" s="1"/>
  <c r="F12" i="13" s="1"/>
  <c r="BE11" i="13"/>
  <c r="BD11" i="13"/>
  <c r="BC11" i="13"/>
  <c r="BB11" i="13"/>
  <c r="AF11" i="13"/>
  <c r="X11" i="13" s="1"/>
  <c r="AE11" i="13"/>
  <c r="O11" i="13" s="1"/>
  <c r="P11" i="13" s="1"/>
  <c r="AD11" i="13"/>
  <c r="W11" i="13" s="1"/>
  <c r="AC11" i="13"/>
  <c r="M11" i="13" s="1"/>
  <c r="N11" i="13" s="1"/>
  <c r="AB11" i="13"/>
  <c r="E11" i="13" s="1"/>
  <c r="F11" i="13" s="1"/>
  <c r="AF10" i="13"/>
  <c r="X10" i="13" s="1"/>
  <c r="AE10" i="13"/>
  <c r="O10" i="13" s="1"/>
  <c r="P10" i="13" s="1"/>
  <c r="AD10" i="13"/>
  <c r="W10" i="13" s="1"/>
  <c r="AC10" i="13"/>
  <c r="M10" i="13" s="1"/>
  <c r="N10" i="13" s="1"/>
  <c r="AB10" i="13"/>
  <c r="E10" i="13" s="1"/>
  <c r="F10" i="13" s="1"/>
  <c r="AF9" i="13"/>
  <c r="X9" i="13" s="1"/>
  <c r="AE9" i="13"/>
  <c r="O9" i="13" s="1"/>
  <c r="P9" i="13" s="1"/>
  <c r="AD9" i="13"/>
  <c r="W9" i="13" s="1"/>
  <c r="AC9" i="13"/>
  <c r="M9" i="13" s="1"/>
  <c r="N9" i="13" s="1"/>
  <c r="AB9" i="13"/>
  <c r="E9" i="13" s="1"/>
  <c r="F9" i="13" s="1"/>
  <c r="BE8" i="13"/>
  <c r="BD8" i="13"/>
  <c r="BC8" i="13"/>
  <c r="BB8" i="13"/>
  <c r="AF8" i="13"/>
  <c r="X8" i="13" s="1"/>
  <c r="AE8" i="13"/>
  <c r="O8" i="13" s="1"/>
  <c r="P8" i="13" s="1"/>
  <c r="AD8" i="13"/>
  <c r="W8" i="13" s="1"/>
  <c r="AC8" i="13"/>
  <c r="M8" i="13" s="1"/>
  <c r="N8" i="13" s="1"/>
  <c r="AB8" i="13"/>
  <c r="E8" i="13" s="1"/>
  <c r="F8" i="13" s="1"/>
  <c r="AF7" i="13"/>
  <c r="X7" i="13" s="1"/>
  <c r="AE7" i="13"/>
  <c r="O7" i="13" s="1"/>
  <c r="P7" i="13" s="1"/>
  <c r="AD7" i="13"/>
  <c r="W7" i="13" s="1"/>
  <c r="AC7" i="13"/>
  <c r="M7" i="13" s="1"/>
  <c r="AB7" i="13"/>
  <c r="E7" i="13" s="1"/>
  <c r="AP6" i="13"/>
  <c r="AO6" i="13"/>
  <c r="AN6" i="13"/>
  <c r="AM6" i="13"/>
  <c r="AL6" i="13"/>
  <c r="BE5" i="13"/>
  <c r="BE9" i="13" s="1"/>
  <c r="BD5" i="13"/>
  <c r="BD6" i="13" s="1"/>
  <c r="BC5" i="13"/>
  <c r="BC6" i="13" s="1"/>
  <c r="BB5" i="13"/>
  <c r="BB6" i="13" s="1"/>
  <c r="AP4" i="13"/>
  <c r="AO4" i="13"/>
  <c r="AN4" i="13"/>
  <c r="AM4" i="13"/>
  <c r="AL4" i="13"/>
  <c r="AP3" i="13"/>
  <c r="AO3" i="13"/>
  <c r="AN3" i="13"/>
  <c r="AM3" i="13"/>
  <c r="AL3" i="13"/>
  <c r="AD75" i="35"/>
  <c r="AC75" i="35"/>
  <c r="AB75" i="35"/>
  <c r="AA75" i="35"/>
  <c r="AD74" i="35"/>
  <c r="AC74" i="35"/>
  <c r="AB74" i="35"/>
  <c r="AA74" i="35"/>
  <c r="AD73" i="35"/>
  <c r="AC73" i="35"/>
  <c r="AB73" i="35"/>
  <c r="AA73" i="35"/>
  <c r="AD72" i="35"/>
  <c r="AC72" i="35"/>
  <c r="AB72" i="35"/>
  <c r="AA72" i="35"/>
  <c r="AD71" i="35"/>
  <c r="AC71" i="35"/>
  <c r="AB71" i="35"/>
  <c r="AA71" i="35"/>
  <c r="AD70" i="35"/>
  <c r="AC70" i="35"/>
  <c r="AB70" i="35"/>
  <c r="AA70" i="35"/>
  <c r="AD69" i="35"/>
  <c r="AC69" i="35"/>
  <c r="AB69" i="35"/>
  <c r="AA69" i="35"/>
  <c r="AD68" i="35"/>
  <c r="AC68" i="35"/>
  <c r="AB68" i="35"/>
  <c r="AA68" i="35"/>
  <c r="AD67" i="35"/>
  <c r="AC67" i="35"/>
  <c r="AB67" i="35"/>
  <c r="AA67" i="35"/>
  <c r="AD66" i="35"/>
  <c r="AC66" i="35"/>
  <c r="AB66" i="35"/>
  <c r="AA66" i="35"/>
  <c r="AD65" i="35"/>
  <c r="AC65" i="35"/>
  <c r="AB65" i="35"/>
  <c r="AA65" i="35"/>
  <c r="AD64" i="35"/>
  <c r="AC64" i="35"/>
  <c r="AB64" i="35"/>
  <c r="AA64" i="35"/>
  <c r="AD63" i="35"/>
  <c r="AC63" i="35"/>
  <c r="AB63" i="35"/>
  <c r="AA63" i="35"/>
  <c r="AD62" i="35"/>
  <c r="AC62" i="35"/>
  <c r="AB62" i="35"/>
  <c r="AA62" i="35"/>
  <c r="AD61" i="35"/>
  <c r="AD76" i="35" s="1"/>
  <c r="AC61" i="35"/>
  <c r="AC76" i="35" s="1"/>
  <c r="AB61" i="35"/>
  <c r="AB76" i="35" s="1"/>
  <c r="AA61" i="35"/>
  <c r="AD58" i="35"/>
  <c r="AC58" i="35"/>
  <c r="AF56" i="35"/>
  <c r="X56" i="35" s="1"/>
  <c r="AE56" i="35"/>
  <c r="O56" i="35" s="1"/>
  <c r="P56" i="35" s="1"/>
  <c r="AD56" i="35"/>
  <c r="W56" i="35" s="1"/>
  <c r="AC56" i="35"/>
  <c r="M56" i="35" s="1"/>
  <c r="N56" i="35" s="1"/>
  <c r="AB56" i="35"/>
  <c r="E56" i="35" s="1"/>
  <c r="F56" i="35" s="1"/>
  <c r="AF55" i="35"/>
  <c r="X55" i="35" s="1"/>
  <c r="AE55" i="35"/>
  <c r="O55" i="35" s="1"/>
  <c r="P55" i="35" s="1"/>
  <c r="AD55" i="35"/>
  <c r="W55" i="35" s="1"/>
  <c r="AC55" i="35"/>
  <c r="M55" i="35" s="1"/>
  <c r="N55" i="35" s="1"/>
  <c r="AB55" i="35"/>
  <c r="E55" i="35" s="1"/>
  <c r="F55" i="35" s="1"/>
  <c r="AF54" i="35"/>
  <c r="X54" i="35" s="1"/>
  <c r="AE54" i="35"/>
  <c r="O54" i="35" s="1"/>
  <c r="P54" i="35" s="1"/>
  <c r="AD54" i="35"/>
  <c r="W54" i="35" s="1"/>
  <c r="AC54" i="35"/>
  <c r="M54" i="35" s="1"/>
  <c r="N54" i="35" s="1"/>
  <c r="AB54" i="35"/>
  <c r="E54" i="35" s="1"/>
  <c r="F54" i="35" s="1"/>
  <c r="AF53" i="35"/>
  <c r="X53" i="35" s="1"/>
  <c r="AE53" i="35"/>
  <c r="O53" i="35" s="1"/>
  <c r="P53" i="35" s="1"/>
  <c r="AD53" i="35"/>
  <c r="W53" i="35" s="1"/>
  <c r="AC53" i="35"/>
  <c r="M53" i="35" s="1"/>
  <c r="N53" i="35" s="1"/>
  <c r="AB53" i="35"/>
  <c r="E53" i="35" s="1"/>
  <c r="F53" i="35" s="1"/>
  <c r="AF52" i="35"/>
  <c r="X52" i="35" s="1"/>
  <c r="AE52" i="35"/>
  <c r="O52" i="35" s="1"/>
  <c r="P52" i="35" s="1"/>
  <c r="AD52" i="35"/>
  <c r="W52" i="35" s="1"/>
  <c r="AC52" i="35"/>
  <c r="M52" i="35" s="1"/>
  <c r="N52" i="35" s="1"/>
  <c r="AB52" i="35"/>
  <c r="E52" i="35" s="1"/>
  <c r="F52" i="35" s="1"/>
  <c r="AF51" i="35"/>
  <c r="X51" i="35" s="1"/>
  <c r="AE51" i="35"/>
  <c r="O51" i="35" s="1"/>
  <c r="P51" i="35" s="1"/>
  <c r="AD51" i="35"/>
  <c r="W51" i="35" s="1"/>
  <c r="AC51" i="35"/>
  <c r="M51" i="35" s="1"/>
  <c r="N51" i="35" s="1"/>
  <c r="AB51" i="35"/>
  <c r="E51" i="35" s="1"/>
  <c r="F51" i="35" s="1"/>
  <c r="AF50" i="35"/>
  <c r="X50" i="35" s="1"/>
  <c r="AE50" i="35"/>
  <c r="O50" i="35" s="1"/>
  <c r="P50" i="35" s="1"/>
  <c r="AD50" i="35"/>
  <c r="W50" i="35" s="1"/>
  <c r="AC50" i="35"/>
  <c r="M50" i="35" s="1"/>
  <c r="N50" i="35" s="1"/>
  <c r="AB50" i="35"/>
  <c r="E50" i="35" s="1"/>
  <c r="F50" i="35" s="1"/>
  <c r="AF49" i="35"/>
  <c r="X49" i="35" s="1"/>
  <c r="AE49" i="35"/>
  <c r="O49" i="35" s="1"/>
  <c r="P49" i="35" s="1"/>
  <c r="AD49" i="35"/>
  <c r="W49" i="35" s="1"/>
  <c r="AC49" i="35"/>
  <c r="M49" i="35" s="1"/>
  <c r="N49" i="35" s="1"/>
  <c r="AB49" i="35"/>
  <c r="E49" i="35" s="1"/>
  <c r="F49" i="35" s="1"/>
  <c r="AF48" i="35"/>
  <c r="X48" i="35" s="1"/>
  <c r="AE48" i="35"/>
  <c r="O48" i="35" s="1"/>
  <c r="P48" i="35" s="1"/>
  <c r="AD48" i="35"/>
  <c r="W48" i="35" s="1"/>
  <c r="AC48" i="35"/>
  <c r="M48" i="35" s="1"/>
  <c r="N48" i="35" s="1"/>
  <c r="AB48" i="35"/>
  <c r="E48" i="35" s="1"/>
  <c r="F48" i="35" s="1"/>
  <c r="AF47" i="35"/>
  <c r="X47" i="35" s="1"/>
  <c r="AE47" i="35"/>
  <c r="O47" i="35" s="1"/>
  <c r="P47" i="35" s="1"/>
  <c r="AD47" i="35"/>
  <c r="W47" i="35" s="1"/>
  <c r="AC47" i="35"/>
  <c r="M47" i="35" s="1"/>
  <c r="N47" i="35" s="1"/>
  <c r="AB47" i="35"/>
  <c r="E47" i="35" s="1"/>
  <c r="F47" i="35" s="1"/>
  <c r="AF46" i="35"/>
  <c r="X46" i="35" s="1"/>
  <c r="AE46" i="35"/>
  <c r="O46" i="35" s="1"/>
  <c r="P46" i="35" s="1"/>
  <c r="AD46" i="35"/>
  <c r="W46" i="35" s="1"/>
  <c r="AC46" i="35"/>
  <c r="M46" i="35" s="1"/>
  <c r="N46" i="35" s="1"/>
  <c r="AB46" i="35"/>
  <c r="E46" i="35" s="1"/>
  <c r="F46" i="35" s="1"/>
  <c r="AF45" i="35"/>
  <c r="X45" i="35" s="1"/>
  <c r="AE45" i="35"/>
  <c r="O45" i="35" s="1"/>
  <c r="P45" i="35" s="1"/>
  <c r="AD45" i="35"/>
  <c r="W45" i="35" s="1"/>
  <c r="AC45" i="35"/>
  <c r="M45" i="35" s="1"/>
  <c r="N45" i="35" s="1"/>
  <c r="AB45" i="35"/>
  <c r="E45" i="35" s="1"/>
  <c r="F45" i="35" s="1"/>
  <c r="AF44" i="35"/>
  <c r="X44" i="35" s="1"/>
  <c r="AE44" i="35"/>
  <c r="O44" i="35" s="1"/>
  <c r="P44" i="35" s="1"/>
  <c r="AD44" i="35"/>
  <c r="W44" i="35" s="1"/>
  <c r="AC44" i="35"/>
  <c r="M44" i="35" s="1"/>
  <c r="N44" i="35" s="1"/>
  <c r="AB44" i="35"/>
  <c r="E44" i="35" s="1"/>
  <c r="F44" i="35" s="1"/>
  <c r="AF43" i="35"/>
  <c r="X43" i="35" s="1"/>
  <c r="AE43" i="35"/>
  <c r="O43" i="35" s="1"/>
  <c r="P43" i="35" s="1"/>
  <c r="AD43" i="35"/>
  <c r="W43" i="35" s="1"/>
  <c r="AC43" i="35"/>
  <c r="M43" i="35" s="1"/>
  <c r="N43" i="35" s="1"/>
  <c r="AB43" i="35"/>
  <c r="E43" i="35" s="1"/>
  <c r="F43" i="35" s="1"/>
  <c r="AF42" i="35"/>
  <c r="X42" i="35" s="1"/>
  <c r="AE42" i="35"/>
  <c r="O42" i="35" s="1"/>
  <c r="P42" i="35" s="1"/>
  <c r="AD42" i="35"/>
  <c r="W42" i="35" s="1"/>
  <c r="AC42" i="35"/>
  <c r="M42" i="35" s="1"/>
  <c r="N42" i="35" s="1"/>
  <c r="AB42" i="35"/>
  <c r="E42" i="35" s="1"/>
  <c r="F42" i="35" s="1"/>
  <c r="AF41" i="35"/>
  <c r="X41" i="35" s="1"/>
  <c r="AE41" i="35"/>
  <c r="O41" i="35" s="1"/>
  <c r="P41" i="35" s="1"/>
  <c r="AD41" i="35"/>
  <c r="W41" i="35" s="1"/>
  <c r="AC41" i="35"/>
  <c r="M41" i="35" s="1"/>
  <c r="N41" i="35" s="1"/>
  <c r="AB41" i="35"/>
  <c r="E41" i="35" s="1"/>
  <c r="F41" i="35" s="1"/>
  <c r="AF40" i="35"/>
  <c r="X40" i="35" s="1"/>
  <c r="AE40" i="35"/>
  <c r="O40" i="35" s="1"/>
  <c r="P40" i="35" s="1"/>
  <c r="AD40" i="35"/>
  <c r="W40" i="35" s="1"/>
  <c r="AC40" i="35"/>
  <c r="M40" i="35" s="1"/>
  <c r="N40" i="35" s="1"/>
  <c r="AB40" i="35"/>
  <c r="E40" i="35" s="1"/>
  <c r="F40" i="35" s="1"/>
  <c r="AF39" i="35"/>
  <c r="X39" i="35" s="1"/>
  <c r="AE39" i="35"/>
  <c r="O39" i="35" s="1"/>
  <c r="P39" i="35" s="1"/>
  <c r="AD39" i="35"/>
  <c r="W39" i="35" s="1"/>
  <c r="AC39" i="35"/>
  <c r="M39" i="35" s="1"/>
  <c r="N39" i="35" s="1"/>
  <c r="AB39" i="35"/>
  <c r="E39" i="35" s="1"/>
  <c r="F39" i="35" s="1"/>
  <c r="AF38" i="35"/>
  <c r="X38" i="35" s="1"/>
  <c r="AE38" i="35"/>
  <c r="O38" i="35" s="1"/>
  <c r="P38" i="35" s="1"/>
  <c r="AD38" i="35"/>
  <c r="W38" i="35" s="1"/>
  <c r="AC38" i="35"/>
  <c r="M38" i="35" s="1"/>
  <c r="N38" i="35" s="1"/>
  <c r="AB38" i="35"/>
  <c r="E38" i="35" s="1"/>
  <c r="F38" i="35" s="1"/>
  <c r="AF37" i="35"/>
  <c r="X37" i="35" s="1"/>
  <c r="AE37" i="35"/>
  <c r="O37" i="35" s="1"/>
  <c r="P37" i="35" s="1"/>
  <c r="AD37" i="35"/>
  <c r="W37" i="35" s="1"/>
  <c r="AC37" i="35"/>
  <c r="M37" i="35" s="1"/>
  <c r="N37" i="35" s="1"/>
  <c r="AB37" i="35"/>
  <c r="E37" i="35" s="1"/>
  <c r="F37" i="35" s="1"/>
  <c r="AF36" i="35"/>
  <c r="X36" i="35" s="1"/>
  <c r="AE36" i="35"/>
  <c r="O36" i="35" s="1"/>
  <c r="P36" i="35" s="1"/>
  <c r="AD36" i="35"/>
  <c r="W36" i="35" s="1"/>
  <c r="AC36" i="35"/>
  <c r="M36" i="35" s="1"/>
  <c r="N36" i="35" s="1"/>
  <c r="AB36" i="35"/>
  <c r="E36" i="35" s="1"/>
  <c r="F36" i="35" s="1"/>
  <c r="AF35" i="35"/>
  <c r="X35" i="35" s="1"/>
  <c r="AE35" i="35"/>
  <c r="O35" i="35" s="1"/>
  <c r="P35" i="35" s="1"/>
  <c r="AD35" i="35"/>
  <c r="W35" i="35" s="1"/>
  <c r="AC35" i="35"/>
  <c r="M35" i="35" s="1"/>
  <c r="N35" i="35" s="1"/>
  <c r="AB35" i="35"/>
  <c r="E35" i="35" s="1"/>
  <c r="F35" i="35" s="1"/>
  <c r="AF34" i="35"/>
  <c r="X34" i="35" s="1"/>
  <c r="AE34" i="35"/>
  <c r="O34" i="35" s="1"/>
  <c r="P34" i="35" s="1"/>
  <c r="AD34" i="35"/>
  <c r="W34" i="35" s="1"/>
  <c r="AC34" i="35"/>
  <c r="M34" i="35" s="1"/>
  <c r="N34" i="35" s="1"/>
  <c r="AB34" i="35"/>
  <c r="E34" i="35" s="1"/>
  <c r="F34" i="35" s="1"/>
  <c r="AF33" i="35"/>
  <c r="X33" i="35" s="1"/>
  <c r="AE33" i="35"/>
  <c r="O33" i="35" s="1"/>
  <c r="P33" i="35" s="1"/>
  <c r="AD33" i="35"/>
  <c r="W33" i="35" s="1"/>
  <c r="AC33" i="35"/>
  <c r="M33" i="35" s="1"/>
  <c r="N33" i="35" s="1"/>
  <c r="AB33" i="35"/>
  <c r="E33" i="35" s="1"/>
  <c r="F33" i="35" s="1"/>
  <c r="AF32" i="35"/>
  <c r="X32" i="35" s="1"/>
  <c r="AE32" i="35"/>
  <c r="O32" i="35" s="1"/>
  <c r="P32" i="35" s="1"/>
  <c r="AD32" i="35"/>
  <c r="W32" i="35" s="1"/>
  <c r="AC32" i="35"/>
  <c r="M32" i="35" s="1"/>
  <c r="N32" i="35" s="1"/>
  <c r="AB32" i="35"/>
  <c r="E32" i="35" s="1"/>
  <c r="F32" i="35" s="1"/>
  <c r="AF31" i="35"/>
  <c r="X31" i="35" s="1"/>
  <c r="AE31" i="35"/>
  <c r="O31" i="35" s="1"/>
  <c r="P31" i="35" s="1"/>
  <c r="AD31" i="35"/>
  <c r="W31" i="35" s="1"/>
  <c r="AC31" i="35"/>
  <c r="M31" i="35" s="1"/>
  <c r="N31" i="35" s="1"/>
  <c r="AB31" i="35"/>
  <c r="E31" i="35" s="1"/>
  <c r="F31" i="35" s="1"/>
  <c r="AF30" i="35"/>
  <c r="X30" i="35" s="1"/>
  <c r="AE30" i="35"/>
  <c r="O30" i="35" s="1"/>
  <c r="P30" i="35" s="1"/>
  <c r="AD30" i="35"/>
  <c r="W30" i="35" s="1"/>
  <c r="AC30" i="35"/>
  <c r="M30" i="35" s="1"/>
  <c r="N30" i="35" s="1"/>
  <c r="AB30" i="35"/>
  <c r="E30" i="35" s="1"/>
  <c r="F30" i="35" s="1"/>
  <c r="AF29" i="35"/>
  <c r="X29" i="35" s="1"/>
  <c r="AE29" i="35"/>
  <c r="O29" i="35" s="1"/>
  <c r="P29" i="35" s="1"/>
  <c r="AD29" i="35"/>
  <c r="W29" i="35" s="1"/>
  <c r="AC29" i="35"/>
  <c r="M29" i="35" s="1"/>
  <c r="N29" i="35" s="1"/>
  <c r="AB29" i="35"/>
  <c r="E29" i="35" s="1"/>
  <c r="F29" i="35" s="1"/>
  <c r="AF28" i="35"/>
  <c r="X28" i="35" s="1"/>
  <c r="AE28" i="35"/>
  <c r="O28" i="35" s="1"/>
  <c r="P28" i="35" s="1"/>
  <c r="AD28" i="35"/>
  <c r="W28" i="35" s="1"/>
  <c r="AC28" i="35"/>
  <c r="M28" i="35" s="1"/>
  <c r="N28" i="35" s="1"/>
  <c r="AB28" i="35"/>
  <c r="E28" i="35" s="1"/>
  <c r="F28" i="35" s="1"/>
  <c r="AF27" i="35"/>
  <c r="X27" i="35" s="1"/>
  <c r="AE27" i="35"/>
  <c r="O27" i="35" s="1"/>
  <c r="P27" i="35" s="1"/>
  <c r="AD27" i="35"/>
  <c r="W27" i="35" s="1"/>
  <c r="AC27" i="35"/>
  <c r="M27" i="35" s="1"/>
  <c r="N27" i="35" s="1"/>
  <c r="AB27" i="35"/>
  <c r="E27" i="35" s="1"/>
  <c r="F27" i="35" s="1"/>
  <c r="AF26" i="35"/>
  <c r="X26" i="35" s="1"/>
  <c r="AE26" i="35"/>
  <c r="O26" i="35" s="1"/>
  <c r="P26" i="35" s="1"/>
  <c r="AD26" i="35"/>
  <c r="W26" i="35" s="1"/>
  <c r="AC26" i="35"/>
  <c r="M26" i="35" s="1"/>
  <c r="N26" i="35" s="1"/>
  <c r="AB26" i="35"/>
  <c r="E26" i="35" s="1"/>
  <c r="F26" i="35" s="1"/>
  <c r="AF25" i="35"/>
  <c r="X25" i="35" s="1"/>
  <c r="AE25" i="35"/>
  <c r="O25" i="35" s="1"/>
  <c r="P25" i="35" s="1"/>
  <c r="AD25" i="35"/>
  <c r="W25" i="35" s="1"/>
  <c r="AC25" i="35"/>
  <c r="M25" i="35" s="1"/>
  <c r="N25" i="35" s="1"/>
  <c r="AB25" i="35"/>
  <c r="E25" i="35" s="1"/>
  <c r="F25" i="35" s="1"/>
  <c r="AF24" i="35"/>
  <c r="X24" i="35" s="1"/>
  <c r="AE24" i="35"/>
  <c r="O24" i="35" s="1"/>
  <c r="P24" i="35" s="1"/>
  <c r="AD24" i="35"/>
  <c r="W24" i="35" s="1"/>
  <c r="AC24" i="35"/>
  <c r="M24" i="35" s="1"/>
  <c r="N24" i="35" s="1"/>
  <c r="AB24" i="35"/>
  <c r="E24" i="35" s="1"/>
  <c r="F24" i="35" s="1"/>
  <c r="AF23" i="35"/>
  <c r="X23" i="35" s="1"/>
  <c r="AE23" i="35"/>
  <c r="O23" i="35" s="1"/>
  <c r="P23" i="35" s="1"/>
  <c r="AD23" i="35"/>
  <c r="W23" i="35" s="1"/>
  <c r="AC23" i="35"/>
  <c r="M23" i="35" s="1"/>
  <c r="N23" i="35" s="1"/>
  <c r="AB23" i="35"/>
  <c r="E23" i="35" s="1"/>
  <c r="F23" i="35" s="1"/>
  <c r="AF22" i="35"/>
  <c r="X22" i="35" s="1"/>
  <c r="AE22" i="35"/>
  <c r="O22" i="35" s="1"/>
  <c r="P22" i="35" s="1"/>
  <c r="AD22" i="35"/>
  <c r="W22" i="35" s="1"/>
  <c r="AC22" i="35"/>
  <c r="M22" i="35" s="1"/>
  <c r="N22" i="35" s="1"/>
  <c r="AB22" i="35"/>
  <c r="E22" i="35" s="1"/>
  <c r="F22" i="35" s="1"/>
  <c r="AF21" i="35"/>
  <c r="X21" i="35" s="1"/>
  <c r="AE21" i="35"/>
  <c r="O21" i="35" s="1"/>
  <c r="P21" i="35" s="1"/>
  <c r="AD21" i="35"/>
  <c r="W21" i="35" s="1"/>
  <c r="AC21" i="35"/>
  <c r="M21" i="35" s="1"/>
  <c r="N21" i="35" s="1"/>
  <c r="AB21" i="35"/>
  <c r="E21" i="35" s="1"/>
  <c r="F21" i="35" s="1"/>
  <c r="AF20" i="35"/>
  <c r="X20" i="35" s="1"/>
  <c r="AE20" i="35"/>
  <c r="O20" i="35" s="1"/>
  <c r="P20" i="35" s="1"/>
  <c r="AD20" i="35"/>
  <c r="W20" i="35" s="1"/>
  <c r="AC20" i="35"/>
  <c r="M20" i="35" s="1"/>
  <c r="N20" i="35" s="1"/>
  <c r="AB20" i="35"/>
  <c r="E20" i="35" s="1"/>
  <c r="F20" i="35" s="1"/>
  <c r="AF19" i="35"/>
  <c r="X19" i="35" s="1"/>
  <c r="AE19" i="35"/>
  <c r="O19" i="35" s="1"/>
  <c r="P19" i="35" s="1"/>
  <c r="AD19" i="35"/>
  <c r="W19" i="35" s="1"/>
  <c r="AC19" i="35"/>
  <c r="M19" i="35" s="1"/>
  <c r="N19" i="35" s="1"/>
  <c r="AB19" i="35"/>
  <c r="E19" i="35" s="1"/>
  <c r="F19" i="35" s="1"/>
  <c r="AF18" i="35"/>
  <c r="X18" i="35" s="1"/>
  <c r="AE18" i="35"/>
  <c r="O18" i="35" s="1"/>
  <c r="P18" i="35" s="1"/>
  <c r="AD18" i="35"/>
  <c r="W18" i="35" s="1"/>
  <c r="AC18" i="35"/>
  <c r="M18" i="35" s="1"/>
  <c r="N18" i="35" s="1"/>
  <c r="AB18" i="35"/>
  <c r="E18" i="35" s="1"/>
  <c r="F18" i="35" s="1"/>
  <c r="AF17" i="35"/>
  <c r="X17" i="35" s="1"/>
  <c r="AE17" i="35"/>
  <c r="O17" i="35" s="1"/>
  <c r="P17" i="35" s="1"/>
  <c r="AD17" i="35"/>
  <c r="W17" i="35" s="1"/>
  <c r="AC17" i="35"/>
  <c r="M17" i="35" s="1"/>
  <c r="N17" i="35" s="1"/>
  <c r="AB17" i="35"/>
  <c r="E17" i="35" s="1"/>
  <c r="F17" i="35" s="1"/>
  <c r="AW16" i="35"/>
  <c r="AF16" i="35"/>
  <c r="X16" i="35" s="1"/>
  <c r="AE16" i="35"/>
  <c r="O16" i="35" s="1"/>
  <c r="P16" i="35" s="1"/>
  <c r="AD16" i="35"/>
  <c r="W16" i="35" s="1"/>
  <c r="AC16" i="35"/>
  <c r="M16" i="35" s="1"/>
  <c r="N16" i="35" s="1"/>
  <c r="AB16" i="35"/>
  <c r="E16" i="35" s="1"/>
  <c r="F16" i="35" s="1"/>
  <c r="AF15" i="35"/>
  <c r="X15" i="35" s="1"/>
  <c r="AE15" i="35"/>
  <c r="O15" i="35" s="1"/>
  <c r="P15" i="35" s="1"/>
  <c r="AD15" i="35"/>
  <c r="W15" i="35" s="1"/>
  <c r="AC15" i="35"/>
  <c r="M15" i="35" s="1"/>
  <c r="N15" i="35" s="1"/>
  <c r="AB15" i="35"/>
  <c r="E15" i="35" s="1"/>
  <c r="F15" i="35" s="1"/>
  <c r="AF14" i="35"/>
  <c r="X14" i="35" s="1"/>
  <c r="AE14" i="35"/>
  <c r="O14" i="35" s="1"/>
  <c r="P14" i="35" s="1"/>
  <c r="AD14" i="35"/>
  <c r="W14" i="35" s="1"/>
  <c r="AC14" i="35"/>
  <c r="M14" i="35" s="1"/>
  <c r="N14" i="35" s="1"/>
  <c r="AB14" i="35"/>
  <c r="E14" i="35" s="1"/>
  <c r="F14" i="35" s="1"/>
  <c r="AF13" i="35"/>
  <c r="X13" i="35" s="1"/>
  <c r="AE13" i="35"/>
  <c r="O13" i="35" s="1"/>
  <c r="P13" i="35" s="1"/>
  <c r="AD13" i="35"/>
  <c r="W13" i="35" s="1"/>
  <c r="AC13" i="35"/>
  <c r="M13" i="35" s="1"/>
  <c r="N13" i="35" s="1"/>
  <c r="AB13" i="35"/>
  <c r="E13" i="35" s="1"/>
  <c r="F13" i="35" s="1"/>
  <c r="AF12" i="35"/>
  <c r="X12" i="35" s="1"/>
  <c r="AE12" i="35"/>
  <c r="O12" i="35" s="1"/>
  <c r="P12" i="35" s="1"/>
  <c r="AD12" i="35"/>
  <c r="W12" i="35" s="1"/>
  <c r="AC12" i="35"/>
  <c r="M12" i="35" s="1"/>
  <c r="N12" i="35" s="1"/>
  <c r="AB12" i="35"/>
  <c r="E12" i="35" s="1"/>
  <c r="F12" i="35" s="1"/>
  <c r="BE11" i="35"/>
  <c r="BD11" i="35"/>
  <c r="BC11" i="35"/>
  <c r="BB11" i="35"/>
  <c r="AF11" i="35"/>
  <c r="X11" i="35" s="1"/>
  <c r="AE11" i="35"/>
  <c r="O11" i="35" s="1"/>
  <c r="P11" i="35" s="1"/>
  <c r="AD11" i="35"/>
  <c r="W11" i="35" s="1"/>
  <c r="AC11" i="35"/>
  <c r="M11" i="35" s="1"/>
  <c r="N11" i="35" s="1"/>
  <c r="AB11" i="35"/>
  <c r="E11" i="35" s="1"/>
  <c r="F11" i="35" s="1"/>
  <c r="AF10" i="35"/>
  <c r="X10" i="35" s="1"/>
  <c r="AE10" i="35"/>
  <c r="O10" i="35" s="1"/>
  <c r="P10" i="35" s="1"/>
  <c r="AD10" i="35"/>
  <c r="W10" i="35" s="1"/>
  <c r="AC10" i="35"/>
  <c r="M10" i="35" s="1"/>
  <c r="N10" i="35" s="1"/>
  <c r="AB10" i="35"/>
  <c r="E10" i="35" s="1"/>
  <c r="F10" i="35" s="1"/>
  <c r="AF9" i="35"/>
  <c r="X9" i="35" s="1"/>
  <c r="AE9" i="35"/>
  <c r="O9" i="35" s="1"/>
  <c r="P9" i="35" s="1"/>
  <c r="AD9" i="35"/>
  <c r="W9" i="35" s="1"/>
  <c r="AC9" i="35"/>
  <c r="M9" i="35" s="1"/>
  <c r="N9" i="35" s="1"/>
  <c r="AB9" i="35"/>
  <c r="E9" i="35" s="1"/>
  <c r="F9" i="35" s="1"/>
  <c r="BE8" i="35"/>
  <c r="BD8" i="35"/>
  <c r="BC8" i="35"/>
  <c r="BB8" i="35"/>
  <c r="AF8" i="35"/>
  <c r="X8" i="35" s="1"/>
  <c r="AE8" i="35"/>
  <c r="O8" i="35" s="1"/>
  <c r="P8" i="35" s="1"/>
  <c r="AD8" i="35"/>
  <c r="W8" i="35" s="1"/>
  <c r="AC8" i="35"/>
  <c r="M8" i="35" s="1"/>
  <c r="N8" i="35" s="1"/>
  <c r="AB8" i="35"/>
  <c r="E8" i="35" s="1"/>
  <c r="F8" i="35" s="1"/>
  <c r="AF7" i="35"/>
  <c r="X7" i="35" s="1"/>
  <c r="AE7" i="35"/>
  <c r="O7" i="35" s="1"/>
  <c r="P7" i="35" s="1"/>
  <c r="AD7" i="35"/>
  <c r="W7" i="35" s="1"/>
  <c r="AC7" i="35"/>
  <c r="M7" i="35" s="1"/>
  <c r="AB7" i="35"/>
  <c r="E7" i="35" s="1"/>
  <c r="AP6" i="35"/>
  <c r="AO6" i="35"/>
  <c r="AN6" i="35"/>
  <c r="AM6" i="35"/>
  <c r="AL6" i="35"/>
  <c r="BE5" i="35"/>
  <c r="BE6" i="35" s="1"/>
  <c r="BD5" i="35"/>
  <c r="BD6" i="35" s="1"/>
  <c r="BC5" i="35"/>
  <c r="BC6" i="35" s="1"/>
  <c r="BB5" i="35"/>
  <c r="BB6" i="35" s="1"/>
  <c r="AP4" i="35"/>
  <c r="AO4" i="35"/>
  <c r="AN4" i="35"/>
  <c r="AM4" i="35"/>
  <c r="AL4" i="35"/>
  <c r="AP3" i="35"/>
  <c r="AO3" i="35"/>
  <c r="AN3" i="35"/>
  <c r="AM3" i="35"/>
  <c r="AL3" i="35"/>
  <c r="AD75" i="11"/>
  <c r="AC75" i="11"/>
  <c r="AB75" i="11"/>
  <c r="AA75" i="11"/>
  <c r="AD74" i="11"/>
  <c r="AC74" i="11"/>
  <c r="AB74" i="11"/>
  <c r="AA74" i="11"/>
  <c r="AD73" i="11"/>
  <c r="AC73" i="11"/>
  <c r="AB73" i="11"/>
  <c r="AA73" i="11"/>
  <c r="AD72" i="11"/>
  <c r="AC72" i="11"/>
  <c r="AB72" i="11"/>
  <c r="AA72" i="11"/>
  <c r="AD71" i="11"/>
  <c r="AC71" i="11"/>
  <c r="AB71" i="11"/>
  <c r="AA71" i="11"/>
  <c r="AD70" i="11"/>
  <c r="AC70" i="11"/>
  <c r="AB70" i="11"/>
  <c r="AA70" i="11"/>
  <c r="AD69" i="11"/>
  <c r="AC69" i="11"/>
  <c r="AB69" i="11"/>
  <c r="AA69" i="11"/>
  <c r="AD68" i="11"/>
  <c r="AC68" i="11"/>
  <c r="AB68" i="11"/>
  <c r="AA68" i="11"/>
  <c r="AD67" i="11"/>
  <c r="AC67" i="11"/>
  <c r="AB67" i="11"/>
  <c r="AA67" i="11"/>
  <c r="AD66" i="11"/>
  <c r="AC66" i="11"/>
  <c r="AB66" i="11"/>
  <c r="AA66" i="11"/>
  <c r="AD65" i="11"/>
  <c r="AC65" i="11"/>
  <c r="AB65" i="11"/>
  <c r="AA65" i="11"/>
  <c r="AD64" i="11"/>
  <c r="AC64" i="11"/>
  <c r="AB64" i="11"/>
  <c r="AA64" i="11"/>
  <c r="AD63" i="11"/>
  <c r="AC63" i="11"/>
  <c r="AB63" i="11"/>
  <c r="AA63" i="11"/>
  <c r="AD62" i="11"/>
  <c r="AD76" i="11" s="1"/>
  <c r="AC62" i="11"/>
  <c r="AB62" i="11"/>
  <c r="AA62" i="11"/>
  <c r="AD61" i="11"/>
  <c r="AC61" i="11"/>
  <c r="AC76" i="11" s="1"/>
  <c r="AB61" i="11"/>
  <c r="AB76" i="11" s="1"/>
  <c r="AA61" i="11"/>
  <c r="AD58" i="11"/>
  <c r="AC58" i="11"/>
  <c r="AF56" i="11"/>
  <c r="X56" i="11" s="1"/>
  <c r="AD56" i="11"/>
  <c r="W56" i="11" s="1"/>
  <c r="AC56" i="11"/>
  <c r="M56" i="11" s="1"/>
  <c r="N56" i="11" s="1"/>
  <c r="AB56" i="11"/>
  <c r="E56" i="11" s="1"/>
  <c r="F56" i="11" s="1"/>
  <c r="AF55" i="11"/>
  <c r="X55" i="11" s="1"/>
  <c r="AD55" i="11"/>
  <c r="W55" i="11" s="1"/>
  <c r="AC55" i="11"/>
  <c r="M55" i="11" s="1"/>
  <c r="N55" i="11" s="1"/>
  <c r="AB55" i="11"/>
  <c r="E55" i="11" s="1"/>
  <c r="F55" i="11" s="1"/>
  <c r="AF54" i="11"/>
  <c r="X54" i="11" s="1"/>
  <c r="AD54" i="11"/>
  <c r="W54" i="11" s="1"/>
  <c r="AC54" i="11"/>
  <c r="M54" i="11" s="1"/>
  <c r="N54" i="11" s="1"/>
  <c r="AB54" i="11"/>
  <c r="E54" i="11" s="1"/>
  <c r="F54" i="11" s="1"/>
  <c r="AF53" i="11"/>
  <c r="X53" i="11" s="1"/>
  <c r="AD53" i="11"/>
  <c r="W53" i="11" s="1"/>
  <c r="AC53" i="11"/>
  <c r="M53" i="11" s="1"/>
  <c r="N53" i="11" s="1"/>
  <c r="AB53" i="11"/>
  <c r="E53" i="11" s="1"/>
  <c r="F53" i="11" s="1"/>
  <c r="AF52" i="11"/>
  <c r="X52" i="11" s="1"/>
  <c r="AD52" i="11"/>
  <c r="W52" i="11" s="1"/>
  <c r="AC52" i="11"/>
  <c r="M52" i="11" s="1"/>
  <c r="N52" i="11" s="1"/>
  <c r="AB52" i="11"/>
  <c r="E52" i="11" s="1"/>
  <c r="F52" i="11" s="1"/>
  <c r="AF51" i="11"/>
  <c r="X51" i="11" s="1"/>
  <c r="AD51" i="11"/>
  <c r="W51" i="11" s="1"/>
  <c r="AC51" i="11"/>
  <c r="M51" i="11" s="1"/>
  <c r="N51" i="11" s="1"/>
  <c r="AB51" i="11"/>
  <c r="E51" i="11" s="1"/>
  <c r="F51" i="11" s="1"/>
  <c r="AF50" i="11"/>
  <c r="X50" i="11" s="1"/>
  <c r="AD50" i="11"/>
  <c r="W50" i="11" s="1"/>
  <c r="AC50" i="11"/>
  <c r="M50" i="11" s="1"/>
  <c r="N50" i="11" s="1"/>
  <c r="AB50" i="11"/>
  <c r="E50" i="11" s="1"/>
  <c r="F50" i="11" s="1"/>
  <c r="AF49" i="11"/>
  <c r="X49" i="11" s="1"/>
  <c r="AD49" i="11"/>
  <c r="W49" i="11" s="1"/>
  <c r="AC49" i="11"/>
  <c r="M49" i="11" s="1"/>
  <c r="N49" i="11" s="1"/>
  <c r="AB49" i="11"/>
  <c r="E49" i="11" s="1"/>
  <c r="F49" i="11" s="1"/>
  <c r="AF48" i="11"/>
  <c r="X48" i="11" s="1"/>
  <c r="AD48" i="11"/>
  <c r="W48" i="11" s="1"/>
  <c r="AC48" i="11"/>
  <c r="M48" i="11" s="1"/>
  <c r="N48" i="11" s="1"/>
  <c r="AB48" i="11"/>
  <c r="E48" i="11" s="1"/>
  <c r="F48" i="11" s="1"/>
  <c r="AF47" i="11"/>
  <c r="X47" i="11" s="1"/>
  <c r="AD47" i="11"/>
  <c r="W47" i="11" s="1"/>
  <c r="AC47" i="11"/>
  <c r="M47" i="11" s="1"/>
  <c r="N47" i="11" s="1"/>
  <c r="AB47" i="11"/>
  <c r="E47" i="11" s="1"/>
  <c r="F47" i="11" s="1"/>
  <c r="AF46" i="11"/>
  <c r="X46" i="11" s="1"/>
  <c r="AD46" i="11"/>
  <c r="W46" i="11" s="1"/>
  <c r="AC46" i="11"/>
  <c r="M46" i="11" s="1"/>
  <c r="N46" i="11" s="1"/>
  <c r="AB46" i="11"/>
  <c r="E46" i="11" s="1"/>
  <c r="F46" i="11" s="1"/>
  <c r="AF45" i="11"/>
  <c r="X45" i="11" s="1"/>
  <c r="AD45" i="11"/>
  <c r="W45" i="11" s="1"/>
  <c r="AC45" i="11"/>
  <c r="M45" i="11" s="1"/>
  <c r="N45" i="11" s="1"/>
  <c r="AB45" i="11"/>
  <c r="E45" i="11" s="1"/>
  <c r="F45" i="11" s="1"/>
  <c r="AF44" i="11"/>
  <c r="X44" i="11" s="1"/>
  <c r="AD44" i="11"/>
  <c r="W44" i="11" s="1"/>
  <c r="AC44" i="11"/>
  <c r="M44" i="11" s="1"/>
  <c r="N44" i="11" s="1"/>
  <c r="AB44" i="11"/>
  <c r="E44" i="11" s="1"/>
  <c r="F44" i="11" s="1"/>
  <c r="AF43" i="11"/>
  <c r="X43" i="11" s="1"/>
  <c r="AD43" i="11"/>
  <c r="W43" i="11" s="1"/>
  <c r="AC43" i="11"/>
  <c r="M43" i="11" s="1"/>
  <c r="N43" i="11" s="1"/>
  <c r="AB43" i="11"/>
  <c r="E43" i="11" s="1"/>
  <c r="F43" i="11" s="1"/>
  <c r="AF42" i="11"/>
  <c r="X42" i="11" s="1"/>
  <c r="AD42" i="11"/>
  <c r="W42" i="11" s="1"/>
  <c r="AC42" i="11"/>
  <c r="M42" i="11" s="1"/>
  <c r="N42" i="11" s="1"/>
  <c r="AB42" i="11"/>
  <c r="E42" i="11" s="1"/>
  <c r="F42" i="11" s="1"/>
  <c r="AF41" i="11"/>
  <c r="X41" i="11" s="1"/>
  <c r="AD41" i="11"/>
  <c r="W41" i="11" s="1"/>
  <c r="AC41" i="11"/>
  <c r="M41" i="11" s="1"/>
  <c r="N41" i="11" s="1"/>
  <c r="AB41" i="11"/>
  <c r="E41" i="11" s="1"/>
  <c r="F41" i="11" s="1"/>
  <c r="AF40" i="11"/>
  <c r="X40" i="11" s="1"/>
  <c r="AD40" i="11"/>
  <c r="W40" i="11" s="1"/>
  <c r="AC40" i="11"/>
  <c r="M40" i="11" s="1"/>
  <c r="N40" i="11" s="1"/>
  <c r="AB40" i="11"/>
  <c r="E40" i="11" s="1"/>
  <c r="F40" i="11" s="1"/>
  <c r="AF39" i="11"/>
  <c r="X39" i="11" s="1"/>
  <c r="AD39" i="11"/>
  <c r="W39" i="11" s="1"/>
  <c r="AC39" i="11"/>
  <c r="M39" i="11" s="1"/>
  <c r="N39" i="11" s="1"/>
  <c r="AB39" i="11"/>
  <c r="E39" i="11" s="1"/>
  <c r="F39" i="11" s="1"/>
  <c r="AF38" i="11"/>
  <c r="X38" i="11" s="1"/>
  <c r="AD38" i="11"/>
  <c r="W38" i="11" s="1"/>
  <c r="AC38" i="11"/>
  <c r="M38" i="11" s="1"/>
  <c r="N38" i="11" s="1"/>
  <c r="AB38" i="11"/>
  <c r="E38" i="11" s="1"/>
  <c r="F38" i="11" s="1"/>
  <c r="AF37" i="11"/>
  <c r="X37" i="11" s="1"/>
  <c r="AD37" i="11"/>
  <c r="W37" i="11" s="1"/>
  <c r="AC37" i="11"/>
  <c r="M37" i="11" s="1"/>
  <c r="N37" i="11" s="1"/>
  <c r="AB37" i="11"/>
  <c r="E37" i="11" s="1"/>
  <c r="F37" i="11" s="1"/>
  <c r="AF36" i="11"/>
  <c r="X36" i="11" s="1"/>
  <c r="AD36" i="11"/>
  <c r="W36" i="11" s="1"/>
  <c r="AC36" i="11"/>
  <c r="M36" i="11" s="1"/>
  <c r="N36" i="11" s="1"/>
  <c r="AB36" i="11"/>
  <c r="E36" i="11" s="1"/>
  <c r="F36" i="11" s="1"/>
  <c r="AF35" i="11"/>
  <c r="X35" i="11" s="1"/>
  <c r="AD35" i="11"/>
  <c r="W35" i="11" s="1"/>
  <c r="AC35" i="11"/>
  <c r="M35" i="11" s="1"/>
  <c r="N35" i="11" s="1"/>
  <c r="AB35" i="11"/>
  <c r="E35" i="11" s="1"/>
  <c r="F35" i="11" s="1"/>
  <c r="AF34" i="11"/>
  <c r="X34" i="11" s="1"/>
  <c r="AD34" i="11"/>
  <c r="W34" i="11" s="1"/>
  <c r="AC34" i="11"/>
  <c r="M34" i="11" s="1"/>
  <c r="N34" i="11" s="1"/>
  <c r="AB34" i="11"/>
  <c r="E34" i="11" s="1"/>
  <c r="F34" i="11" s="1"/>
  <c r="AF33" i="11"/>
  <c r="X33" i="11" s="1"/>
  <c r="AD33" i="11"/>
  <c r="W33" i="11" s="1"/>
  <c r="AC33" i="11"/>
  <c r="M33" i="11" s="1"/>
  <c r="N33" i="11" s="1"/>
  <c r="AB33" i="11"/>
  <c r="E33" i="11" s="1"/>
  <c r="F33" i="11" s="1"/>
  <c r="AF32" i="11"/>
  <c r="X32" i="11" s="1"/>
  <c r="AD32" i="11"/>
  <c r="W32" i="11" s="1"/>
  <c r="AC32" i="11"/>
  <c r="M32" i="11" s="1"/>
  <c r="N32" i="11" s="1"/>
  <c r="AB32" i="11"/>
  <c r="E32" i="11" s="1"/>
  <c r="F32" i="11" s="1"/>
  <c r="AF31" i="11"/>
  <c r="X31" i="11" s="1"/>
  <c r="AD31" i="11"/>
  <c r="W31" i="11" s="1"/>
  <c r="AC31" i="11"/>
  <c r="M31" i="11" s="1"/>
  <c r="N31" i="11" s="1"/>
  <c r="AB31" i="11"/>
  <c r="E31" i="11" s="1"/>
  <c r="F31" i="11" s="1"/>
  <c r="AF30" i="11"/>
  <c r="X30" i="11" s="1"/>
  <c r="AD30" i="11"/>
  <c r="W30" i="11" s="1"/>
  <c r="AC30" i="11"/>
  <c r="M30" i="11" s="1"/>
  <c r="N30" i="11" s="1"/>
  <c r="AB30" i="11"/>
  <c r="E30" i="11" s="1"/>
  <c r="F30" i="11" s="1"/>
  <c r="AF29" i="11"/>
  <c r="X29" i="11" s="1"/>
  <c r="AD29" i="11"/>
  <c r="W29" i="11" s="1"/>
  <c r="AC29" i="11"/>
  <c r="M29" i="11" s="1"/>
  <c r="N29" i="11" s="1"/>
  <c r="AB29" i="11"/>
  <c r="E29" i="11" s="1"/>
  <c r="F29" i="11" s="1"/>
  <c r="AF28" i="11"/>
  <c r="X28" i="11" s="1"/>
  <c r="AD28" i="11"/>
  <c r="W28" i="11" s="1"/>
  <c r="AC28" i="11"/>
  <c r="M28" i="11" s="1"/>
  <c r="N28" i="11" s="1"/>
  <c r="AB28" i="11"/>
  <c r="E28" i="11" s="1"/>
  <c r="F28" i="11" s="1"/>
  <c r="AF27" i="11"/>
  <c r="X27" i="11" s="1"/>
  <c r="AD27" i="11"/>
  <c r="W27" i="11" s="1"/>
  <c r="AC27" i="11"/>
  <c r="M27" i="11" s="1"/>
  <c r="N27" i="11" s="1"/>
  <c r="AB27" i="11"/>
  <c r="E27" i="11" s="1"/>
  <c r="F27" i="11" s="1"/>
  <c r="AF26" i="11"/>
  <c r="X26" i="11" s="1"/>
  <c r="AD26" i="11"/>
  <c r="W26" i="11" s="1"/>
  <c r="AC26" i="11"/>
  <c r="M26" i="11" s="1"/>
  <c r="N26" i="11" s="1"/>
  <c r="AB26" i="11"/>
  <c r="E26" i="11" s="1"/>
  <c r="F26" i="11" s="1"/>
  <c r="AF25" i="11"/>
  <c r="X25" i="11" s="1"/>
  <c r="AD25" i="11"/>
  <c r="W25" i="11" s="1"/>
  <c r="AC25" i="11"/>
  <c r="M25" i="11" s="1"/>
  <c r="N25" i="11" s="1"/>
  <c r="AB25" i="11"/>
  <c r="E25" i="11" s="1"/>
  <c r="F25" i="11" s="1"/>
  <c r="AF24" i="11"/>
  <c r="X24" i="11" s="1"/>
  <c r="AD24" i="11"/>
  <c r="W24" i="11" s="1"/>
  <c r="AC24" i="11"/>
  <c r="M24" i="11" s="1"/>
  <c r="N24" i="11" s="1"/>
  <c r="AB24" i="11"/>
  <c r="E24" i="11" s="1"/>
  <c r="F24" i="11" s="1"/>
  <c r="AF23" i="11"/>
  <c r="X23" i="11" s="1"/>
  <c r="AD23" i="11"/>
  <c r="W23" i="11" s="1"/>
  <c r="AC23" i="11"/>
  <c r="M23" i="11" s="1"/>
  <c r="N23" i="11" s="1"/>
  <c r="AB23" i="11"/>
  <c r="E23" i="11" s="1"/>
  <c r="F23" i="11" s="1"/>
  <c r="AF22" i="11"/>
  <c r="X22" i="11" s="1"/>
  <c r="AD22" i="11"/>
  <c r="W22" i="11" s="1"/>
  <c r="AC22" i="11"/>
  <c r="M22" i="11" s="1"/>
  <c r="N22" i="11" s="1"/>
  <c r="AB22" i="11"/>
  <c r="E22" i="11" s="1"/>
  <c r="F22" i="11" s="1"/>
  <c r="AF21" i="11"/>
  <c r="X21" i="11" s="1"/>
  <c r="AD21" i="11"/>
  <c r="W21" i="11" s="1"/>
  <c r="AC21" i="11"/>
  <c r="M21" i="11" s="1"/>
  <c r="N21" i="11" s="1"/>
  <c r="AB21" i="11"/>
  <c r="E21" i="11" s="1"/>
  <c r="F21" i="11" s="1"/>
  <c r="AF20" i="11"/>
  <c r="X20" i="11" s="1"/>
  <c r="AD20" i="11"/>
  <c r="W20" i="11" s="1"/>
  <c r="AC20" i="11"/>
  <c r="M20" i="11" s="1"/>
  <c r="N20" i="11" s="1"/>
  <c r="AB20" i="11"/>
  <c r="E20" i="11" s="1"/>
  <c r="F20" i="11" s="1"/>
  <c r="AF19" i="11"/>
  <c r="X19" i="11" s="1"/>
  <c r="AD19" i="11"/>
  <c r="W19" i="11" s="1"/>
  <c r="AC19" i="11"/>
  <c r="M19" i="11" s="1"/>
  <c r="N19" i="11" s="1"/>
  <c r="AB19" i="11"/>
  <c r="E19" i="11" s="1"/>
  <c r="F19" i="11" s="1"/>
  <c r="AF18" i="11"/>
  <c r="X18" i="11" s="1"/>
  <c r="AD18" i="11"/>
  <c r="W18" i="11" s="1"/>
  <c r="AC18" i="11"/>
  <c r="M18" i="11" s="1"/>
  <c r="N18" i="11" s="1"/>
  <c r="AB18" i="11"/>
  <c r="E18" i="11" s="1"/>
  <c r="F18" i="11" s="1"/>
  <c r="AF17" i="11"/>
  <c r="X17" i="11" s="1"/>
  <c r="AD17" i="11"/>
  <c r="W17" i="11" s="1"/>
  <c r="AC17" i="11"/>
  <c r="M17" i="11" s="1"/>
  <c r="N17" i="11" s="1"/>
  <c r="AB17" i="11"/>
  <c r="E17" i="11" s="1"/>
  <c r="F17" i="11" s="1"/>
  <c r="AW16" i="11"/>
  <c r="AF16" i="11"/>
  <c r="X16" i="11" s="1"/>
  <c r="AD16" i="11"/>
  <c r="W16" i="11" s="1"/>
  <c r="AC16" i="11"/>
  <c r="M16" i="11" s="1"/>
  <c r="N16" i="11" s="1"/>
  <c r="AB16" i="11"/>
  <c r="E16" i="11" s="1"/>
  <c r="F16" i="11" s="1"/>
  <c r="AF15" i="11"/>
  <c r="X15" i="11" s="1"/>
  <c r="AD15" i="11"/>
  <c r="W15" i="11" s="1"/>
  <c r="AC15" i="11"/>
  <c r="M15" i="11" s="1"/>
  <c r="N15" i="11" s="1"/>
  <c r="AB15" i="11"/>
  <c r="E15" i="11" s="1"/>
  <c r="F15" i="11" s="1"/>
  <c r="AF14" i="11"/>
  <c r="X14" i="11" s="1"/>
  <c r="AD14" i="11"/>
  <c r="W14" i="11" s="1"/>
  <c r="AC14" i="11"/>
  <c r="M14" i="11" s="1"/>
  <c r="N14" i="11" s="1"/>
  <c r="AB14" i="11"/>
  <c r="E14" i="11" s="1"/>
  <c r="F14" i="11" s="1"/>
  <c r="AF13" i="11"/>
  <c r="X13" i="11" s="1"/>
  <c r="AD13" i="11"/>
  <c r="W13" i="11" s="1"/>
  <c r="AC13" i="11"/>
  <c r="M13" i="11" s="1"/>
  <c r="N13" i="11" s="1"/>
  <c r="AB13" i="11"/>
  <c r="E13" i="11" s="1"/>
  <c r="F13" i="11" s="1"/>
  <c r="AF12" i="11"/>
  <c r="X12" i="11" s="1"/>
  <c r="AD12" i="11"/>
  <c r="W12" i="11" s="1"/>
  <c r="AC12" i="11"/>
  <c r="M12" i="11" s="1"/>
  <c r="N12" i="11" s="1"/>
  <c r="AB12" i="11"/>
  <c r="E12" i="11" s="1"/>
  <c r="F12" i="11" s="1"/>
  <c r="BE11" i="11"/>
  <c r="BD11" i="11"/>
  <c r="BC11" i="11"/>
  <c r="BB11" i="11"/>
  <c r="AF11" i="11"/>
  <c r="X11" i="11" s="1"/>
  <c r="AD11" i="11"/>
  <c r="W11" i="11" s="1"/>
  <c r="AC11" i="11"/>
  <c r="M11" i="11" s="1"/>
  <c r="N11" i="11" s="1"/>
  <c r="AB11" i="11"/>
  <c r="E11" i="11" s="1"/>
  <c r="F11" i="11" s="1"/>
  <c r="AF10" i="11"/>
  <c r="X10" i="11" s="1"/>
  <c r="AD10" i="11"/>
  <c r="W10" i="11" s="1"/>
  <c r="AC10" i="11"/>
  <c r="M10" i="11" s="1"/>
  <c r="N10" i="11" s="1"/>
  <c r="AB10" i="11"/>
  <c r="E10" i="11" s="1"/>
  <c r="F10" i="11" s="1"/>
  <c r="BD9" i="11"/>
  <c r="AF9" i="11"/>
  <c r="X9" i="11" s="1"/>
  <c r="AD9" i="11"/>
  <c r="W9" i="11" s="1"/>
  <c r="AC9" i="11"/>
  <c r="M9" i="11" s="1"/>
  <c r="N9" i="11" s="1"/>
  <c r="AB9" i="11"/>
  <c r="E9" i="11" s="1"/>
  <c r="F9" i="11" s="1"/>
  <c r="BE8" i="11"/>
  <c r="BD8" i="11"/>
  <c r="BC8" i="11"/>
  <c r="BB8" i="11"/>
  <c r="AF8" i="11"/>
  <c r="X8" i="11" s="1"/>
  <c r="AD8" i="11"/>
  <c r="W8" i="11" s="1"/>
  <c r="AC8" i="11"/>
  <c r="M8" i="11" s="1"/>
  <c r="N8" i="11" s="1"/>
  <c r="AB8" i="11"/>
  <c r="E8" i="11" s="1"/>
  <c r="F8" i="11" s="1"/>
  <c r="AF7" i="11"/>
  <c r="X7" i="11" s="1"/>
  <c r="AE7" i="11"/>
  <c r="O7" i="11" s="1"/>
  <c r="P7" i="11" s="1"/>
  <c r="AD7" i="11"/>
  <c r="W7" i="11" s="1"/>
  <c r="AC7" i="11"/>
  <c r="M7" i="11" s="1"/>
  <c r="AB7" i="11"/>
  <c r="E7" i="11" s="1"/>
  <c r="AP6" i="11"/>
  <c r="AO6" i="11"/>
  <c r="AN6" i="11"/>
  <c r="AM6" i="11"/>
  <c r="AL6" i="11"/>
  <c r="BE5" i="11"/>
  <c r="BE6" i="11" s="1"/>
  <c r="BD5" i="11"/>
  <c r="BD6" i="11" s="1"/>
  <c r="BC5" i="11"/>
  <c r="BC9" i="11" s="1"/>
  <c r="BB5" i="11"/>
  <c r="BB9" i="11" s="1"/>
  <c r="AP4" i="11"/>
  <c r="AO4" i="11"/>
  <c r="AN4" i="11"/>
  <c r="AM4" i="11"/>
  <c r="AL4" i="11"/>
  <c r="AP3" i="11"/>
  <c r="AO3" i="11"/>
  <c r="AN3" i="11"/>
  <c r="AM3" i="11"/>
  <c r="AL3" i="11"/>
  <c r="AD8" i="2"/>
  <c r="AD9" i="2"/>
  <c r="W9" i="2" s="1"/>
  <c r="AD10" i="2"/>
  <c r="W10" i="2" s="1"/>
  <c r="AD11" i="2"/>
  <c r="AD12" i="2"/>
  <c r="AD13" i="2"/>
  <c r="W13" i="2" s="1"/>
  <c r="AD14" i="2"/>
  <c r="AD15" i="2"/>
  <c r="W15" i="2" s="1"/>
  <c r="AD16" i="2"/>
  <c r="AD17" i="2"/>
  <c r="W17" i="2" s="1"/>
  <c r="AD18" i="2"/>
  <c r="AD19" i="2"/>
  <c r="AD20" i="2"/>
  <c r="AD21" i="2"/>
  <c r="W21" i="2" s="1"/>
  <c r="AD22" i="2"/>
  <c r="AD23" i="2"/>
  <c r="W23" i="2" s="1"/>
  <c r="AD24" i="2"/>
  <c r="AD25" i="2"/>
  <c r="W25" i="2" s="1"/>
  <c r="AD26" i="2"/>
  <c r="W26" i="2" s="1"/>
  <c r="AD27" i="2"/>
  <c r="AD28" i="2"/>
  <c r="AD29" i="2"/>
  <c r="W29" i="2" s="1"/>
  <c r="AD30" i="2"/>
  <c r="AD31" i="2"/>
  <c r="W31" i="2" s="1"/>
  <c r="AD32" i="2"/>
  <c r="AD33" i="2"/>
  <c r="W33" i="2" s="1"/>
  <c r="AD34" i="2"/>
  <c r="AD35" i="2"/>
  <c r="AD36" i="2"/>
  <c r="AD37" i="2"/>
  <c r="W37" i="2" s="1"/>
  <c r="AD38" i="2"/>
  <c r="AD39" i="2"/>
  <c r="AD40" i="2"/>
  <c r="AD41" i="2"/>
  <c r="W41" i="2" s="1"/>
  <c r="AD42" i="2"/>
  <c r="W42" i="2" s="1"/>
  <c r="AD43" i="2"/>
  <c r="AD44" i="2"/>
  <c r="AD45" i="2"/>
  <c r="W45" i="2" s="1"/>
  <c r="AD46" i="2"/>
  <c r="AD47" i="2"/>
  <c r="W47" i="2" s="1"/>
  <c r="AD48" i="2"/>
  <c r="AD49" i="2"/>
  <c r="W49" i="2" s="1"/>
  <c r="AD50" i="2"/>
  <c r="AD51" i="2"/>
  <c r="AD52" i="2"/>
  <c r="AD53" i="2"/>
  <c r="W53" i="2" s="1"/>
  <c r="AD54" i="2"/>
  <c r="AD55" i="2"/>
  <c r="W55" i="2" s="1"/>
  <c r="AD56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AC48" i="2"/>
  <c r="AC49" i="2"/>
  <c r="AC50" i="2"/>
  <c r="AC51" i="2"/>
  <c r="AC52" i="2"/>
  <c r="AC53" i="2"/>
  <c r="AC54" i="2"/>
  <c r="AC55" i="2"/>
  <c r="AC56" i="2"/>
  <c r="AB8" i="2"/>
  <c r="AB9" i="2"/>
  <c r="AB10" i="2"/>
  <c r="AB11" i="2"/>
  <c r="AB12" i="2"/>
  <c r="AB13" i="2"/>
  <c r="E13" i="2" s="1"/>
  <c r="AB14" i="2"/>
  <c r="AB15" i="2"/>
  <c r="AB16" i="2"/>
  <c r="AB17" i="2"/>
  <c r="AB18" i="2"/>
  <c r="AB19" i="2"/>
  <c r="AB20" i="2"/>
  <c r="AB21" i="2"/>
  <c r="E21" i="2" s="1"/>
  <c r="AB22" i="2"/>
  <c r="AB23" i="2"/>
  <c r="AB24" i="2"/>
  <c r="AB25" i="2"/>
  <c r="AB26" i="2"/>
  <c r="AB27" i="2"/>
  <c r="AB28" i="2"/>
  <c r="AB29" i="2"/>
  <c r="E29" i="2" s="1"/>
  <c r="AB30" i="2"/>
  <c r="AB31" i="2"/>
  <c r="AB32" i="2"/>
  <c r="AB33" i="2"/>
  <c r="AB34" i="2"/>
  <c r="AB35" i="2"/>
  <c r="AB36" i="2"/>
  <c r="AB37" i="2"/>
  <c r="E37" i="2" s="1"/>
  <c r="AB38" i="2"/>
  <c r="AB39" i="2"/>
  <c r="AB40" i="2"/>
  <c r="AB41" i="2"/>
  <c r="AB42" i="2"/>
  <c r="AB43" i="2"/>
  <c r="AB44" i="2"/>
  <c r="AB45" i="2"/>
  <c r="E45" i="2" s="1"/>
  <c r="AB46" i="2"/>
  <c r="AB47" i="2"/>
  <c r="AB48" i="2"/>
  <c r="AB49" i="2"/>
  <c r="AB50" i="2"/>
  <c r="AB51" i="2"/>
  <c r="AB52" i="2"/>
  <c r="AB53" i="2"/>
  <c r="E53" i="2" s="1"/>
  <c r="AB54" i="2"/>
  <c r="AB55" i="2"/>
  <c r="AB56" i="2"/>
  <c r="AB7" i="2"/>
  <c r="AC7" i="2"/>
  <c r="W14" i="2"/>
  <c r="W22" i="2"/>
  <c r="W30" i="2"/>
  <c r="W38" i="2"/>
  <c r="W39" i="2"/>
  <c r="W46" i="2"/>
  <c r="W54" i="2"/>
  <c r="AD7" i="2"/>
  <c r="W7" i="2" s="1"/>
  <c r="W8" i="2"/>
  <c r="W11" i="2"/>
  <c r="W12" i="2"/>
  <c r="W16" i="2"/>
  <c r="W18" i="2"/>
  <c r="W19" i="2"/>
  <c r="W20" i="2"/>
  <c r="W24" i="2"/>
  <c r="W27" i="2"/>
  <c r="W28" i="2"/>
  <c r="W32" i="2"/>
  <c r="W34" i="2"/>
  <c r="W35" i="2"/>
  <c r="W36" i="2"/>
  <c r="W40" i="2"/>
  <c r="W43" i="2"/>
  <c r="W44" i="2"/>
  <c r="W48" i="2"/>
  <c r="W50" i="2"/>
  <c r="W51" i="2"/>
  <c r="W52" i="2"/>
  <c r="W56" i="2"/>
  <c r="AD75" i="2"/>
  <c r="AD74" i="2"/>
  <c r="AD73" i="2"/>
  <c r="AD72" i="2"/>
  <c r="AD71" i="2"/>
  <c r="AD70" i="2"/>
  <c r="AD69" i="2"/>
  <c r="AD68" i="2"/>
  <c r="AD67" i="2"/>
  <c r="AD66" i="2"/>
  <c r="AD65" i="2"/>
  <c r="AD64" i="2"/>
  <c r="AD63" i="2"/>
  <c r="AD62" i="2"/>
  <c r="AD61" i="2"/>
  <c r="AD76" i="2" s="1"/>
  <c r="AD58" i="2"/>
  <c r="E8" i="2"/>
  <c r="F8" i="2" s="1"/>
  <c r="E11" i="2"/>
  <c r="E12" i="2"/>
  <c r="E16" i="2"/>
  <c r="E17" i="2"/>
  <c r="E19" i="2"/>
  <c r="E20" i="2"/>
  <c r="E24" i="2"/>
  <c r="E25" i="2"/>
  <c r="E27" i="2"/>
  <c r="E28" i="2"/>
  <c r="E32" i="2"/>
  <c r="E33" i="2"/>
  <c r="E35" i="2"/>
  <c r="E36" i="2"/>
  <c r="E40" i="2"/>
  <c r="E41" i="2"/>
  <c r="E43" i="2"/>
  <c r="E44" i="2"/>
  <c r="E48" i="2"/>
  <c r="E49" i="2"/>
  <c r="E51" i="2"/>
  <c r="E52" i="2"/>
  <c r="E56" i="2"/>
  <c r="E9" i="2"/>
  <c r="F9" i="2" s="1"/>
  <c r="E10" i="2"/>
  <c r="E14" i="2"/>
  <c r="E15" i="2"/>
  <c r="E18" i="2"/>
  <c r="E22" i="2"/>
  <c r="E23" i="2"/>
  <c r="E26" i="2"/>
  <c r="E30" i="2"/>
  <c r="E31" i="2"/>
  <c r="E34" i="2"/>
  <c r="E38" i="2"/>
  <c r="E39" i="2"/>
  <c r="E42" i="2"/>
  <c r="E46" i="2"/>
  <c r="E47" i="2"/>
  <c r="E50" i="2"/>
  <c r="E54" i="2"/>
  <c r="E55" i="2"/>
  <c r="AC75" i="2"/>
  <c r="AC74" i="2"/>
  <c r="AC73" i="2"/>
  <c r="AC72" i="2"/>
  <c r="AC71" i="2"/>
  <c r="AC70" i="2"/>
  <c r="AC69" i="2"/>
  <c r="AC68" i="2"/>
  <c r="AC67" i="2"/>
  <c r="AC66" i="2"/>
  <c r="AC65" i="2"/>
  <c r="AC64" i="2"/>
  <c r="AC63" i="2"/>
  <c r="AC62" i="2"/>
  <c r="AC61" i="2"/>
  <c r="AC58" i="2"/>
  <c r="B70" i="3"/>
  <c r="B19" i="3" s="1"/>
  <c r="H66" i="3"/>
  <c r="B73" i="3"/>
  <c r="B26" i="3" s="1"/>
  <c r="B72" i="3"/>
  <c r="B25" i="3" s="1"/>
  <c r="B71" i="3"/>
  <c r="B24" i="3" s="1"/>
  <c r="BD9" i="20" l="1"/>
  <c r="BC9" i="25"/>
  <c r="BB9" i="25"/>
  <c r="BC9" i="30"/>
  <c r="BB9" i="30"/>
  <c r="BD12" i="34"/>
  <c r="BD13" i="34" s="1"/>
  <c r="BB12" i="30"/>
  <c r="BB13" i="30" s="1"/>
  <c r="AS3" i="30" s="1"/>
  <c r="AR3" i="30" s="1"/>
  <c r="BE12" i="34"/>
  <c r="BE13" i="34" s="1"/>
  <c r="BC6" i="11"/>
  <c r="BE12" i="16"/>
  <c r="BE13" i="16" s="1"/>
  <c r="BD12" i="11"/>
  <c r="BD13" i="11" s="1"/>
  <c r="BE9" i="24"/>
  <c r="BE12" i="24" s="1"/>
  <c r="BE13" i="24" s="1"/>
  <c r="BE9" i="11"/>
  <c r="BE12" i="11" s="1"/>
  <c r="BE13" i="11" s="1"/>
  <c r="BC9" i="26"/>
  <c r="BB9" i="26"/>
  <c r="BB12" i="26" s="1"/>
  <c r="BB13" i="26" s="1"/>
  <c r="BD12" i="20"/>
  <c r="BD13" i="20" s="1"/>
  <c r="BB12" i="25"/>
  <c r="BB13" i="25" s="1"/>
  <c r="BD6" i="29"/>
  <c r="BD12" i="29" s="1"/>
  <c r="BD13" i="29" s="1"/>
  <c r="AX5" i="29" s="1"/>
  <c r="BD12" i="26"/>
  <c r="BD13" i="26" s="1"/>
  <c r="AS5" i="26" s="1"/>
  <c r="AR5" i="26" s="1"/>
  <c r="BB12" i="22"/>
  <c r="BB13" i="22" s="1"/>
  <c r="AX3" i="22" s="1"/>
  <c r="BB12" i="16"/>
  <c r="BB13" i="16" s="1"/>
  <c r="BB12" i="33"/>
  <c r="BB13" i="33" s="1"/>
  <c r="AS3" i="33" s="1"/>
  <c r="AR3" i="33" s="1"/>
  <c r="BB6" i="11"/>
  <c r="BB12" i="11" s="1"/>
  <c r="BB13" i="11" s="1"/>
  <c r="AS3" i="11" s="1"/>
  <c r="AR3" i="11" s="1"/>
  <c r="BE6" i="15"/>
  <c r="BE12" i="15" s="1"/>
  <c r="BE13" i="15" s="1"/>
  <c r="BD6" i="16"/>
  <c r="BD12" i="16" s="1"/>
  <c r="BD13" i="16" s="1"/>
  <c r="BC9" i="17"/>
  <c r="BB9" i="17"/>
  <c r="BB12" i="17" s="1"/>
  <c r="BB13" i="17" s="1"/>
  <c r="BE6" i="19"/>
  <c r="BE12" i="19" s="1"/>
  <c r="BE13" i="19" s="1"/>
  <c r="BB6" i="20"/>
  <c r="BB12" i="20" s="1"/>
  <c r="BB13" i="20" s="1"/>
  <c r="AX3" i="20" s="1"/>
  <c r="BE9" i="20"/>
  <c r="BE12" i="20" s="1"/>
  <c r="BE13" i="20" s="1"/>
  <c r="BC9" i="21"/>
  <c r="BC12" i="21" s="1"/>
  <c r="BC13" i="21" s="1"/>
  <c r="BB9" i="21"/>
  <c r="BB12" i="21" s="1"/>
  <c r="BB13" i="21" s="1"/>
  <c r="BC9" i="22"/>
  <c r="BB9" i="22"/>
  <c r="BD6" i="24"/>
  <c r="BD12" i="24" s="1"/>
  <c r="BD13" i="24" s="1"/>
  <c r="BD9" i="26"/>
  <c r="BC9" i="27"/>
  <c r="BC12" i="27" s="1"/>
  <c r="BC13" i="27" s="1"/>
  <c r="BB9" i="27"/>
  <c r="BB12" i="27" s="1"/>
  <c r="BB13" i="27" s="1"/>
  <c r="BE6" i="29"/>
  <c r="BE12" i="29" s="1"/>
  <c r="BE13" i="29" s="1"/>
  <c r="BD9" i="30"/>
  <c r="BD12" i="30" s="1"/>
  <c r="BD13" i="30" s="1"/>
  <c r="BD6" i="33"/>
  <c r="BB6" i="34"/>
  <c r="BB12" i="34" s="1"/>
  <c r="BB13" i="34" s="1"/>
  <c r="BE6" i="13"/>
  <c r="BC12" i="11"/>
  <c r="BC13" i="11" s="1"/>
  <c r="BC9" i="35"/>
  <c r="BC12" i="35" s="1"/>
  <c r="BC13" i="35" s="1"/>
  <c r="BB9" i="35"/>
  <c r="BB12" i="35" s="1"/>
  <c r="BB13" i="35" s="1"/>
  <c r="AS3" i="35" s="1"/>
  <c r="AR3" i="35" s="1"/>
  <c r="BD9" i="17"/>
  <c r="BD12" i="17" s="1"/>
  <c r="BD13" i="17" s="1"/>
  <c r="BD9" i="22"/>
  <c r="BD12" i="22" s="1"/>
  <c r="BD13" i="22" s="1"/>
  <c r="BC12" i="25"/>
  <c r="BC13" i="25" s="1"/>
  <c r="BC12" i="26"/>
  <c r="BC13" i="26" s="1"/>
  <c r="BD9" i="27"/>
  <c r="BD12" i="27" s="1"/>
  <c r="BD13" i="27" s="1"/>
  <c r="BC12" i="30"/>
  <c r="BC13" i="30" s="1"/>
  <c r="BE9" i="30"/>
  <c r="BE12" i="30" s="1"/>
  <c r="BE13" i="30" s="1"/>
  <c r="BC9" i="31"/>
  <c r="BC12" i="31" s="1"/>
  <c r="BC13" i="31" s="1"/>
  <c r="BB9" i="31"/>
  <c r="BB12" i="31" s="1"/>
  <c r="BB13" i="31" s="1"/>
  <c r="BE6" i="33"/>
  <c r="BE12" i="33" s="1"/>
  <c r="BE13" i="33" s="1"/>
  <c r="BE6" i="32"/>
  <c r="BE12" i="32" s="1"/>
  <c r="BE13" i="32" s="1"/>
  <c r="BD9" i="35"/>
  <c r="BD12" i="35" s="1"/>
  <c r="BD13" i="35" s="1"/>
  <c r="BC12" i="17"/>
  <c r="BC13" i="17" s="1"/>
  <c r="AS4" i="17" s="1"/>
  <c r="AR4" i="17" s="1"/>
  <c r="BE9" i="17"/>
  <c r="BE12" i="17" s="1"/>
  <c r="BE13" i="17" s="1"/>
  <c r="BC9" i="18"/>
  <c r="BB9" i="18"/>
  <c r="BB12" i="18" s="1"/>
  <c r="BB13" i="18" s="1"/>
  <c r="BC12" i="22"/>
  <c r="BC13" i="22" s="1"/>
  <c r="AS4" i="22" s="1"/>
  <c r="AR4" i="22" s="1"/>
  <c r="BE9" i="22"/>
  <c r="BE12" i="22" s="1"/>
  <c r="BE13" i="22" s="1"/>
  <c r="AX6" i="22" s="1"/>
  <c r="BC9" i="23"/>
  <c r="BB9" i="23"/>
  <c r="BB12" i="23" s="1"/>
  <c r="BB13" i="23" s="1"/>
  <c r="BD6" i="25"/>
  <c r="BD12" i="25" s="1"/>
  <c r="BD13" i="25" s="1"/>
  <c r="BE9" i="27"/>
  <c r="BE12" i="27" s="1"/>
  <c r="BE13" i="27" s="1"/>
  <c r="BC9" i="28"/>
  <c r="BC12" i="28" s="1"/>
  <c r="BC13" i="28" s="1"/>
  <c r="BB9" i="28"/>
  <c r="BB12" i="28" s="1"/>
  <c r="BB13" i="28" s="1"/>
  <c r="BD9" i="31"/>
  <c r="BD12" i="31" s="1"/>
  <c r="BD13" i="31" s="1"/>
  <c r="BD6" i="15"/>
  <c r="BD12" i="15" s="1"/>
  <c r="BD13" i="15" s="1"/>
  <c r="BE9" i="35"/>
  <c r="BE12" i="35" s="1"/>
  <c r="BE13" i="35" s="1"/>
  <c r="BC9" i="13"/>
  <c r="BB9" i="13"/>
  <c r="BB12" i="13" s="1"/>
  <c r="BB13" i="13" s="1"/>
  <c r="BC9" i="14"/>
  <c r="BB9" i="14"/>
  <c r="BB12" i="14" s="1"/>
  <c r="BB13" i="14" s="1"/>
  <c r="BD9" i="18"/>
  <c r="BD12" i="18" s="1"/>
  <c r="BD13" i="18" s="1"/>
  <c r="BD6" i="21"/>
  <c r="BD9" i="23"/>
  <c r="BD12" i="23" s="1"/>
  <c r="BD13" i="23" s="1"/>
  <c r="BE6" i="25"/>
  <c r="BE6" i="26"/>
  <c r="BD9" i="28"/>
  <c r="BD12" i="28" s="1"/>
  <c r="BD13" i="28" s="1"/>
  <c r="BE9" i="31"/>
  <c r="BE12" i="31" s="1"/>
  <c r="BE13" i="31" s="1"/>
  <c r="BC9" i="32"/>
  <c r="BC12" i="32" s="1"/>
  <c r="BC13" i="32" s="1"/>
  <c r="BB9" i="32"/>
  <c r="BB12" i="32" s="1"/>
  <c r="BB13" i="32" s="1"/>
  <c r="BD6" i="14"/>
  <c r="BD12" i="14" s="1"/>
  <c r="BD13" i="14" s="1"/>
  <c r="AX5" i="14" s="1"/>
  <c r="BD9" i="13"/>
  <c r="BD12" i="13" s="1"/>
  <c r="BD13" i="13" s="1"/>
  <c r="BC9" i="15"/>
  <c r="BB9" i="15"/>
  <c r="BB12" i="15" s="1"/>
  <c r="BB13" i="15" s="1"/>
  <c r="BC9" i="19"/>
  <c r="BC12" i="19" s="1"/>
  <c r="BC13" i="19" s="1"/>
  <c r="BB9" i="19"/>
  <c r="BB12" i="19" s="1"/>
  <c r="BB13" i="19" s="1"/>
  <c r="BE6" i="21"/>
  <c r="BC12" i="23"/>
  <c r="BC13" i="23" s="1"/>
  <c r="AS4" i="23" s="1"/>
  <c r="AR4" i="23" s="1"/>
  <c r="BE9" i="23"/>
  <c r="BE12" i="23" s="1"/>
  <c r="BE13" i="23" s="1"/>
  <c r="BE9" i="28"/>
  <c r="BE12" i="28" s="1"/>
  <c r="BE13" i="28" s="1"/>
  <c r="BC9" i="29"/>
  <c r="BB9" i="29"/>
  <c r="BB12" i="29" s="1"/>
  <c r="BB13" i="29" s="1"/>
  <c r="BD9" i="32"/>
  <c r="BD12" i="32" s="1"/>
  <c r="BD13" i="32" s="1"/>
  <c r="BB12" i="24"/>
  <c r="BB13" i="24" s="1"/>
  <c r="AS3" i="24" s="1"/>
  <c r="AR3" i="24" s="1"/>
  <c r="BC9" i="16"/>
  <c r="BC12" i="16" s="1"/>
  <c r="BC13" i="16" s="1"/>
  <c r="BD9" i="19"/>
  <c r="BD12" i="19" s="1"/>
  <c r="BD13" i="19" s="1"/>
  <c r="BC9" i="24"/>
  <c r="BC12" i="24" s="1"/>
  <c r="BC13" i="24" s="1"/>
  <c r="BC9" i="33"/>
  <c r="BC12" i="33" s="1"/>
  <c r="BC13" i="33" s="1"/>
  <c r="BC9" i="20"/>
  <c r="BC12" i="20" s="1"/>
  <c r="BC13" i="20" s="1"/>
  <c r="BC12" i="29"/>
  <c r="BC13" i="29" s="1"/>
  <c r="BC9" i="34"/>
  <c r="BC12" i="34" s="1"/>
  <c r="BC13" i="34" s="1"/>
  <c r="W57" i="27"/>
  <c r="W57" i="21"/>
  <c r="N7" i="34"/>
  <c r="N57" i="34" s="1"/>
  <c r="M57" i="34"/>
  <c r="W57" i="34"/>
  <c r="E57" i="34"/>
  <c r="F7" i="34"/>
  <c r="F57" i="34" s="1"/>
  <c r="E79" i="34" s="1"/>
  <c r="E81" i="34" s="1"/>
  <c r="E82" i="34" s="1"/>
  <c r="E57" i="33"/>
  <c r="F7" i="33"/>
  <c r="F57" i="33" s="1"/>
  <c r="N7" i="33"/>
  <c r="N57" i="33" s="1"/>
  <c r="M57" i="33"/>
  <c r="W57" i="33"/>
  <c r="E57" i="32"/>
  <c r="F7" i="32"/>
  <c r="F57" i="32" s="1"/>
  <c r="E79" i="32" s="1"/>
  <c r="E81" i="32" s="1"/>
  <c r="E82" i="32" s="1"/>
  <c r="N7" i="32"/>
  <c r="N57" i="32" s="1"/>
  <c r="M57" i="32"/>
  <c r="W57" i="32"/>
  <c r="W57" i="31"/>
  <c r="N7" i="31"/>
  <c r="N57" i="31" s="1"/>
  <c r="M57" i="31"/>
  <c r="E57" i="31"/>
  <c r="F7" i="31"/>
  <c r="F57" i="31" s="1"/>
  <c r="E57" i="30"/>
  <c r="F7" i="30"/>
  <c r="F57" i="30" s="1"/>
  <c r="W57" i="30"/>
  <c r="N7" i="30"/>
  <c r="N57" i="30" s="1"/>
  <c r="M57" i="30"/>
  <c r="E57" i="29"/>
  <c r="F7" i="29"/>
  <c r="F57" i="29" s="1"/>
  <c r="N7" i="29"/>
  <c r="N57" i="29" s="1"/>
  <c r="M57" i="29"/>
  <c r="W57" i="29"/>
  <c r="E57" i="28"/>
  <c r="F7" i="28"/>
  <c r="F57" i="28" s="1"/>
  <c r="N7" i="28"/>
  <c r="N57" i="28" s="1"/>
  <c r="M57" i="28"/>
  <c r="W57" i="28"/>
  <c r="E57" i="27"/>
  <c r="F7" i="27"/>
  <c r="F57" i="27" s="1"/>
  <c r="N7" i="27"/>
  <c r="N57" i="27" s="1"/>
  <c r="M57" i="27"/>
  <c r="N7" i="26"/>
  <c r="N57" i="26" s="1"/>
  <c r="M57" i="26"/>
  <c r="W57" i="26"/>
  <c r="E57" i="26"/>
  <c r="F7" i="26"/>
  <c r="F57" i="26" s="1"/>
  <c r="E57" i="25"/>
  <c r="F7" i="25"/>
  <c r="F57" i="25" s="1"/>
  <c r="N7" i="25"/>
  <c r="N57" i="25" s="1"/>
  <c r="M57" i="25"/>
  <c r="W57" i="25"/>
  <c r="N7" i="24"/>
  <c r="N57" i="24" s="1"/>
  <c r="M57" i="24"/>
  <c r="W57" i="24"/>
  <c r="E57" i="24"/>
  <c r="F7" i="24"/>
  <c r="F57" i="24" s="1"/>
  <c r="E79" i="24" s="1"/>
  <c r="E81" i="24" s="1"/>
  <c r="E82" i="24" s="1"/>
  <c r="N7" i="23"/>
  <c r="N57" i="23" s="1"/>
  <c r="M57" i="23"/>
  <c r="W57" i="23"/>
  <c r="E57" i="23"/>
  <c r="F7" i="23"/>
  <c r="F57" i="23" s="1"/>
  <c r="E57" i="22"/>
  <c r="F7" i="22"/>
  <c r="F57" i="22" s="1"/>
  <c r="N7" i="22"/>
  <c r="N57" i="22" s="1"/>
  <c r="M57" i="22"/>
  <c r="W57" i="22"/>
  <c r="E57" i="21"/>
  <c r="F7" i="21"/>
  <c r="F57" i="21" s="1"/>
  <c r="N7" i="21"/>
  <c r="N57" i="21" s="1"/>
  <c r="M57" i="21"/>
  <c r="W57" i="20"/>
  <c r="N7" i="20"/>
  <c r="N57" i="20" s="1"/>
  <c r="M57" i="20"/>
  <c r="E57" i="20"/>
  <c r="F7" i="20"/>
  <c r="F57" i="20" s="1"/>
  <c r="N7" i="19"/>
  <c r="N57" i="19" s="1"/>
  <c r="M57" i="19"/>
  <c r="W57" i="19"/>
  <c r="E57" i="19"/>
  <c r="F7" i="19"/>
  <c r="F57" i="19" s="1"/>
  <c r="E57" i="18"/>
  <c r="F7" i="18"/>
  <c r="F57" i="18" s="1"/>
  <c r="E79" i="18" s="1"/>
  <c r="E81" i="18" s="1"/>
  <c r="E82" i="18" s="1"/>
  <c r="N7" i="18"/>
  <c r="N57" i="18" s="1"/>
  <c r="M57" i="18"/>
  <c r="W57" i="18"/>
  <c r="E57" i="17"/>
  <c r="F7" i="17"/>
  <c r="F57" i="17" s="1"/>
  <c r="N7" i="17"/>
  <c r="N57" i="17" s="1"/>
  <c r="M57" i="17"/>
  <c r="W57" i="17"/>
  <c r="E57" i="16"/>
  <c r="F7" i="16"/>
  <c r="F57" i="16" s="1"/>
  <c r="N7" i="16"/>
  <c r="N57" i="16" s="1"/>
  <c r="M57" i="16"/>
  <c r="W57" i="16"/>
  <c r="N7" i="15"/>
  <c r="N57" i="15" s="1"/>
  <c r="M57" i="15"/>
  <c r="W57" i="15"/>
  <c r="E57" i="15"/>
  <c r="F7" i="15"/>
  <c r="F57" i="15" s="1"/>
  <c r="E57" i="14"/>
  <c r="F7" i="14"/>
  <c r="F57" i="14" s="1"/>
  <c r="N7" i="14"/>
  <c r="N57" i="14" s="1"/>
  <c r="M57" i="14"/>
  <c r="W57" i="14"/>
  <c r="M57" i="13"/>
  <c r="N7" i="13"/>
  <c r="N57" i="13" s="1"/>
  <c r="W57" i="13"/>
  <c r="E57" i="13"/>
  <c r="F7" i="13"/>
  <c r="F57" i="13" s="1"/>
  <c r="E57" i="35"/>
  <c r="F7" i="35"/>
  <c r="F57" i="35" s="1"/>
  <c r="W57" i="35"/>
  <c r="N7" i="35"/>
  <c r="N57" i="35" s="1"/>
  <c r="M57" i="35"/>
  <c r="E57" i="11"/>
  <c r="F7" i="11"/>
  <c r="F57" i="11" s="1"/>
  <c r="N7" i="11"/>
  <c r="N57" i="11" s="1"/>
  <c r="M57" i="11"/>
  <c r="W57" i="11"/>
  <c r="W57" i="2"/>
  <c r="AS3" i="34"/>
  <c r="AR3" i="34" s="1"/>
  <c r="AX3" i="34"/>
  <c r="AX5" i="34"/>
  <c r="AS5" i="34"/>
  <c r="AR5" i="34" s="1"/>
  <c r="AX6" i="34"/>
  <c r="AS6" i="34"/>
  <c r="AR6" i="34" s="1"/>
  <c r="BD12" i="33"/>
  <c r="BD13" i="33" s="1"/>
  <c r="AX6" i="33"/>
  <c r="AS6" i="33"/>
  <c r="AR6" i="33" s="1"/>
  <c r="AX6" i="32"/>
  <c r="AS6" i="32"/>
  <c r="AR6" i="32" s="1"/>
  <c r="AS4" i="30"/>
  <c r="AR4" i="30" s="1"/>
  <c r="AX4" i="30"/>
  <c r="AX3" i="30"/>
  <c r="AS4" i="29"/>
  <c r="AR4" i="29" s="1"/>
  <c r="AX4" i="29"/>
  <c r="AX6" i="29"/>
  <c r="AS6" i="29"/>
  <c r="AR6" i="29" s="1"/>
  <c r="BE12" i="26"/>
  <c r="BE13" i="26" s="1"/>
  <c r="AS4" i="26"/>
  <c r="AR4" i="26" s="1"/>
  <c r="AX4" i="26"/>
  <c r="AS4" i="25"/>
  <c r="AR4" i="25" s="1"/>
  <c r="AX4" i="25"/>
  <c r="AS3" i="25"/>
  <c r="AR3" i="25" s="1"/>
  <c r="AX3" i="25"/>
  <c r="BE12" i="25"/>
  <c r="BE13" i="25" s="1"/>
  <c r="AX5" i="24"/>
  <c r="AS5" i="24"/>
  <c r="AR5" i="24" s="1"/>
  <c r="BD12" i="21"/>
  <c r="BD13" i="21" s="1"/>
  <c r="BE12" i="21"/>
  <c r="BE13" i="21" s="1"/>
  <c r="AX5" i="20"/>
  <c r="AS5" i="20"/>
  <c r="AR5" i="20" s="1"/>
  <c r="AX6" i="19"/>
  <c r="AS6" i="19"/>
  <c r="AR6" i="19" s="1"/>
  <c r="BC12" i="18"/>
  <c r="BC13" i="18" s="1"/>
  <c r="BE6" i="18"/>
  <c r="BE12" i="18" s="1"/>
  <c r="BE13" i="18" s="1"/>
  <c r="AS3" i="16"/>
  <c r="AR3" i="16" s="1"/>
  <c r="AX3" i="16"/>
  <c r="AX5" i="16"/>
  <c r="AS5" i="16"/>
  <c r="AR5" i="16" s="1"/>
  <c r="AX6" i="16"/>
  <c r="AS6" i="16"/>
  <c r="AR6" i="16" s="1"/>
  <c r="BC12" i="15"/>
  <c r="BC13" i="15" s="1"/>
  <c r="AX5" i="15"/>
  <c r="AS5" i="15"/>
  <c r="AR5" i="15" s="1"/>
  <c r="BC12" i="14"/>
  <c r="BC13" i="14" s="1"/>
  <c r="BE6" i="14"/>
  <c r="BE12" i="14" s="1"/>
  <c r="BE13" i="14" s="1"/>
  <c r="BC12" i="13"/>
  <c r="BC13" i="13" s="1"/>
  <c r="BE12" i="13"/>
  <c r="BE13" i="13" s="1"/>
  <c r="AS4" i="11"/>
  <c r="AR4" i="11" s="1"/>
  <c r="AX4" i="11"/>
  <c r="AX5" i="11"/>
  <c r="AS5" i="11"/>
  <c r="AR5" i="11" s="1"/>
  <c r="AX3" i="11"/>
  <c r="AC76" i="2"/>
  <c r="AA41" i="3"/>
  <c r="F41" i="3"/>
  <c r="E41" i="3"/>
  <c r="AX5" i="30" l="1"/>
  <c r="AS5" i="30"/>
  <c r="AR5" i="30" s="1"/>
  <c r="AS3" i="27"/>
  <c r="AR3" i="27" s="1"/>
  <c r="AX3" i="27"/>
  <c r="AS4" i="35"/>
  <c r="AR4" i="35" s="1"/>
  <c r="AX4" i="35"/>
  <c r="AX6" i="11"/>
  <c r="AS6" i="11"/>
  <c r="AR6" i="11" s="1"/>
  <c r="AS3" i="26"/>
  <c r="AR3" i="26" s="1"/>
  <c r="AX3" i="26"/>
  <c r="AX6" i="24"/>
  <c r="AS6" i="24"/>
  <c r="AR6" i="24" s="1"/>
  <c r="AX6" i="30"/>
  <c r="AS6" i="30"/>
  <c r="AR6" i="30" s="1"/>
  <c r="AX4" i="31"/>
  <c r="AS4" i="31"/>
  <c r="AR4" i="31" s="1"/>
  <c r="AS4" i="19"/>
  <c r="AR4" i="19" s="1"/>
  <c r="AX4" i="19"/>
  <c r="AX3" i="24"/>
  <c r="AS3" i="22"/>
  <c r="AR3" i="22" s="1"/>
  <c r="AX4" i="22"/>
  <c r="AS3" i="13"/>
  <c r="AR3" i="13" s="1"/>
  <c r="AX3" i="13"/>
  <c r="AX5" i="27"/>
  <c r="AS5" i="27"/>
  <c r="AR5" i="27" s="1"/>
  <c r="AS3" i="29"/>
  <c r="AR3" i="29" s="1"/>
  <c r="AX3" i="29"/>
  <c r="AS4" i="33"/>
  <c r="AR4" i="33" s="1"/>
  <c r="AX4" i="33"/>
  <c r="AX6" i="35"/>
  <c r="AS6" i="35"/>
  <c r="AR6" i="35" s="1"/>
  <c r="AX3" i="23"/>
  <c r="AS3" i="23"/>
  <c r="AR3" i="23" s="1"/>
  <c r="AX5" i="35"/>
  <c r="AS5" i="35"/>
  <c r="AR5" i="35" s="1"/>
  <c r="AS3" i="17"/>
  <c r="AR3" i="17" s="1"/>
  <c r="AX3" i="17"/>
  <c r="AX5" i="28"/>
  <c r="AS5" i="28"/>
  <c r="AR5" i="28" s="1"/>
  <c r="AS6" i="28"/>
  <c r="AR6" i="28" s="1"/>
  <c r="AX6" i="28"/>
  <c r="AS4" i="24"/>
  <c r="AR4" i="24" s="1"/>
  <c r="AX4" i="24"/>
  <c r="AX6" i="23"/>
  <c r="AS6" i="23"/>
  <c r="AR6" i="23" s="1"/>
  <c r="AX5" i="23"/>
  <c r="AS5" i="23"/>
  <c r="AR5" i="23" s="1"/>
  <c r="AS4" i="27"/>
  <c r="AR4" i="27" s="1"/>
  <c r="AX4" i="27"/>
  <c r="AS5" i="19"/>
  <c r="AR5" i="19" s="1"/>
  <c r="AX5" i="19"/>
  <c r="AS3" i="32"/>
  <c r="AR3" i="32" s="1"/>
  <c r="AX3" i="32"/>
  <c r="AX5" i="22"/>
  <c r="AS5" i="22"/>
  <c r="AR5" i="22" s="1"/>
  <c r="AS3" i="15"/>
  <c r="AR3" i="15" s="1"/>
  <c r="AX3" i="15"/>
  <c r="AS4" i="32"/>
  <c r="AR4" i="32" s="1"/>
  <c r="AX4" i="32"/>
  <c r="AX5" i="18"/>
  <c r="AS5" i="18"/>
  <c r="AR5" i="18" s="1"/>
  <c r="AS5" i="31"/>
  <c r="AR5" i="31" s="1"/>
  <c r="AX5" i="31"/>
  <c r="AS3" i="31"/>
  <c r="AR3" i="31" s="1"/>
  <c r="AX3" i="31"/>
  <c r="AX5" i="17"/>
  <c r="AS5" i="17"/>
  <c r="AR5" i="17" s="1"/>
  <c r="AX3" i="21"/>
  <c r="AS3" i="21"/>
  <c r="AR3" i="21" s="1"/>
  <c r="AS6" i="27"/>
  <c r="AR6" i="27" s="1"/>
  <c r="AX6" i="27"/>
  <c r="AS5" i="13"/>
  <c r="AR5" i="13" s="1"/>
  <c r="AX5" i="13"/>
  <c r="AS4" i="34"/>
  <c r="AR4" i="34" s="1"/>
  <c r="AX4" i="34"/>
  <c r="AS3" i="19"/>
  <c r="AR3" i="19" s="1"/>
  <c r="AX3" i="19"/>
  <c r="AX6" i="31"/>
  <c r="AS6" i="31"/>
  <c r="AR6" i="31" s="1"/>
  <c r="AX3" i="14"/>
  <c r="AS3" i="14"/>
  <c r="AR3" i="14" s="1"/>
  <c r="AS3" i="28"/>
  <c r="AR3" i="28" s="1"/>
  <c r="AX3" i="28"/>
  <c r="AS3" i="18"/>
  <c r="AR3" i="18" s="1"/>
  <c r="AX3" i="18"/>
  <c r="AS4" i="20"/>
  <c r="AR4" i="20" s="1"/>
  <c r="AX4" i="20"/>
  <c r="AS6" i="17"/>
  <c r="AR6" i="17" s="1"/>
  <c r="AX6" i="17"/>
  <c r="AS4" i="16"/>
  <c r="AR4" i="16" s="1"/>
  <c r="AX4" i="16"/>
  <c r="AX5" i="32"/>
  <c r="AS5" i="32"/>
  <c r="AR5" i="32" s="1"/>
  <c r="AS4" i="28"/>
  <c r="AR4" i="28" s="1"/>
  <c r="AX4" i="28"/>
  <c r="AX6" i="20"/>
  <c r="AS6" i="20"/>
  <c r="AR6" i="20" s="1"/>
  <c r="AX4" i="23"/>
  <c r="AS3" i="20"/>
  <c r="AR3" i="20" s="1"/>
  <c r="AS6" i="22"/>
  <c r="AR6" i="22" s="1"/>
  <c r="AX5" i="26"/>
  <c r="AS5" i="29"/>
  <c r="AR5" i="29" s="1"/>
  <c r="AS5" i="14"/>
  <c r="AR5" i="14" s="1"/>
  <c r="AX3" i="33"/>
  <c r="AX3" i="35"/>
  <c r="AX4" i="17"/>
  <c r="E79" i="33"/>
  <c r="E81" i="33" s="1"/>
  <c r="E82" i="33" s="1"/>
  <c r="E79" i="31"/>
  <c r="E81" i="31" s="1"/>
  <c r="E82" i="31" s="1"/>
  <c r="E79" i="30"/>
  <c r="E81" i="30" s="1"/>
  <c r="E82" i="30" s="1"/>
  <c r="E79" i="29"/>
  <c r="E81" i="29" s="1"/>
  <c r="E82" i="29" s="1"/>
  <c r="E79" i="28"/>
  <c r="E81" i="28" s="1"/>
  <c r="E82" i="28" s="1"/>
  <c r="E79" i="27"/>
  <c r="E81" i="27" s="1"/>
  <c r="E82" i="27" s="1"/>
  <c r="E79" i="26"/>
  <c r="E81" i="26" s="1"/>
  <c r="E82" i="26" s="1"/>
  <c r="E79" i="25"/>
  <c r="E81" i="25" s="1"/>
  <c r="E82" i="25" s="1"/>
  <c r="E79" i="23"/>
  <c r="E81" i="23" s="1"/>
  <c r="E82" i="23" s="1"/>
  <c r="E79" i="22"/>
  <c r="E81" i="22" s="1"/>
  <c r="E82" i="22" s="1"/>
  <c r="E79" i="21"/>
  <c r="E81" i="21" s="1"/>
  <c r="E82" i="21" s="1"/>
  <c r="E79" i="20"/>
  <c r="E81" i="20" s="1"/>
  <c r="E82" i="20" s="1"/>
  <c r="E79" i="19"/>
  <c r="E81" i="19" s="1"/>
  <c r="E82" i="19" s="1"/>
  <c r="E79" i="17"/>
  <c r="E81" i="17" s="1"/>
  <c r="E82" i="17" s="1"/>
  <c r="E79" i="16"/>
  <c r="E81" i="16" s="1"/>
  <c r="E82" i="16" s="1"/>
  <c r="E79" i="15"/>
  <c r="E81" i="15" s="1"/>
  <c r="E82" i="15" s="1"/>
  <c r="E79" i="14"/>
  <c r="E81" i="14" s="1"/>
  <c r="E82" i="14" s="1"/>
  <c r="E79" i="13"/>
  <c r="E81" i="13" s="1"/>
  <c r="E82" i="13" s="1"/>
  <c r="E79" i="35"/>
  <c r="E81" i="35" s="1"/>
  <c r="E82" i="35" s="1"/>
  <c r="AX5" i="33"/>
  <c r="AS5" i="33"/>
  <c r="AR5" i="33" s="1"/>
  <c r="AX6" i="26"/>
  <c r="AS6" i="26"/>
  <c r="AR6" i="26" s="1"/>
  <c r="AX6" i="25"/>
  <c r="AS6" i="25"/>
  <c r="AR6" i="25" s="1"/>
  <c r="AX5" i="25"/>
  <c r="AS5" i="25"/>
  <c r="AR5" i="25" s="1"/>
  <c r="AX6" i="21"/>
  <c r="AS6" i="21"/>
  <c r="AR6" i="21" s="1"/>
  <c r="AS4" i="21"/>
  <c r="AR4" i="21" s="1"/>
  <c r="AX4" i="21"/>
  <c r="AX5" i="21"/>
  <c r="AS5" i="21"/>
  <c r="AR5" i="21" s="1"/>
  <c r="AS4" i="18"/>
  <c r="AR4" i="18" s="1"/>
  <c r="AX4" i="18"/>
  <c r="AX6" i="18"/>
  <c r="AS6" i="18"/>
  <c r="AR6" i="18" s="1"/>
  <c r="AX6" i="15"/>
  <c r="AS6" i="15"/>
  <c r="AR6" i="15" s="1"/>
  <c r="AS4" i="15"/>
  <c r="AR4" i="15" s="1"/>
  <c r="AX4" i="15"/>
  <c r="AX6" i="14"/>
  <c r="AS6" i="14"/>
  <c r="AR6" i="14" s="1"/>
  <c r="AS4" i="14"/>
  <c r="AR4" i="14" s="1"/>
  <c r="AX4" i="14"/>
  <c r="AX6" i="13"/>
  <c r="AS6" i="13"/>
  <c r="AR6" i="13" s="1"/>
  <c r="AS4" i="13"/>
  <c r="AR4" i="13" s="1"/>
  <c r="AX4" i="13"/>
  <c r="X4" i="34"/>
  <c r="X4" i="33"/>
  <c r="X4" i="32"/>
  <c r="X4" i="31"/>
  <c r="X4" i="30"/>
  <c r="X4" i="29"/>
  <c r="X4" i="28"/>
  <c r="X4" i="27"/>
  <c r="X4" i="26"/>
  <c r="X4" i="25"/>
  <c r="X4" i="24"/>
  <c r="X4" i="23"/>
  <c r="X4" i="22"/>
  <c r="X4" i="21"/>
  <c r="X4" i="20"/>
  <c r="X4" i="19"/>
  <c r="X4" i="18"/>
  <c r="X4" i="17"/>
  <c r="X4" i="16"/>
  <c r="X4" i="15"/>
  <c r="X4" i="14"/>
  <c r="X4" i="13"/>
  <c r="X4" i="35"/>
  <c r="X4" i="11"/>
  <c r="AE54" i="3"/>
  <c r="F47" i="3"/>
  <c r="H78" i="3"/>
  <c r="I78" i="3"/>
  <c r="J78" i="3"/>
  <c r="K78" i="3"/>
  <c r="L78" i="3"/>
  <c r="M78" i="3"/>
  <c r="N78" i="3"/>
  <c r="O78" i="3"/>
  <c r="P78" i="3"/>
  <c r="Q78" i="3"/>
  <c r="R78" i="3"/>
  <c r="S78" i="3"/>
  <c r="T78" i="3"/>
  <c r="U78" i="3"/>
  <c r="V78" i="3"/>
  <c r="W78" i="3"/>
  <c r="X78" i="3"/>
  <c r="Y78" i="3"/>
  <c r="Z78" i="3"/>
  <c r="F90" i="3"/>
  <c r="F89" i="3"/>
  <c r="F88" i="3"/>
  <c r="F87" i="3"/>
  <c r="F86" i="3"/>
  <c r="F85" i="3"/>
  <c r="F84" i="3"/>
  <c r="F83" i="3"/>
  <c r="AB55" i="3"/>
  <c r="AC55" i="3"/>
  <c r="AD55" i="3"/>
  <c r="AE55" i="3"/>
  <c r="AA42" i="3"/>
  <c r="AA43" i="3"/>
  <c r="AA44" i="3"/>
  <c r="AA45" i="3"/>
  <c r="AA46" i="3"/>
  <c r="AA47" i="3"/>
  <c r="AA48" i="3"/>
  <c r="AA49" i="3"/>
  <c r="AA50" i="3"/>
  <c r="AA51" i="3"/>
  <c r="AA52" i="3"/>
  <c r="AA54" i="3"/>
  <c r="AA55" i="3"/>
  <c r="AA56" i="3"/>
  <c r="AA57" i="3"/>
  <c r="AA58" i="3"/>
  <c r="AA59" i="3"/>
  <c r="AA60" i="3"/>
  <c r="AA61" i="3"/>
  <c r="AA62" i="3"/>
  <c r="AA65" i="3"/>
  <c r="AA66" i="3"/>
  <c r="AA67" i="3"/>
  <c r="AA68" i="3"/>
  <c r="AA69" i="3"/>
  <c r="AA70" i="3"/>
  <c r="AA71" i="3"/>
  <c r="AA72" i="3"/>
  <c r="AA73" i="3"/>
  <c r="AA74" i="3"/>
  <c r="AA75" i="3"/>
  <c r="AA76" i="3"/>
  <c r="AA77" i="3"/>
  <c r="AA78" i="3"/>
  <c r="AA34" i="3"/>
  <c r="X76" i="35"/>
  <c r="C94" i="35" s="1"/>
  <c r="Y75" i="35"/>
  <c r="Y74" i="35"/>
  <c r="Y73" i="35"/>
  <c r="Y72" i="35"/>
  <c r="Y71" i="35"/>
  <c r="Y70" i="35"/>
  <c r="Y69" i="35"/>
  <c r="Y68" i="35"/>
  <c r="Y67" i="35"/>
  <c r="Y66" i="35"/>
  <c r="Y65" i="35"/>
  <c r="Y64" i="35"/>
  <c r="Y63" i="35"/>
  <c r="Y62" i="35"/>
  <c r="Y61" i="35"/>
  <c r="AA56" i="35"/>
  <c r="AA55" i="35"/>
  <c r="AA54" i="35"/>
  <c r="AA53" i="35"/>
  <c r="AA52" i="35"/>
  <c r="AA51" i="35"/>
  <c r="AA50" i="35"/>
  <c r="AA49" i="35"/>
  <c r="AA48" i="35"/>
  <c r="AA47" i="35"/>
  <c r="AA46" i="35"/>
  <c r="AA45" i="35"/>
  <c r="AA44" i="35"/>
  <c r="AA43" i="35"/>
  <c r="AA42" i="35"/>
  <c r="AA41" i="35"/>
  <c r="AA40" i="35"/>
  <c r="AA39" i="35"/>
  <c r="AA38" i="35"/>
  <c r="AA37" i="35"/>
  <c r="AA36" i="35"/>
  <c r="AA35" i="35"/>
  <c r="AA34" i="35"/>
  <c r="AA33" i="35"/>
  <c r="AA32" i="35"/>
  <c r="AA31" i="35"/>
  <c r="AA30" i="35"/>
  <c r="AA29" i="35"/>
  <c r="AA28" i="35"/>
  <c r="AA27" i="35"/>
  <c r="AA26" i="35"/>
  <c r="AA25" i="35"/>
  <c r="AA24" i="35"/>
  <c r="AA23" i="35"/>
  <c r="AA22" i="35"/>
  <c r="AA21" i="35"/>
  <c r="AA20" i="35"/>
  <c r="AA19" i="35"/>
  <c r="AA18" i="35"/>
  <c r="AA17" i="35"/>
  <c r="AA16" i="35"/>
  <c r="AA15" i="35"/>
  <c r="AA14" i="35"/>
  <c r="AA13" i="35"/>
  <c r="AA12" i="35"/>
  <c r="AA11" i="35"/>
  <c r="AA10" i="35"/>
  <c r="AA9" i="35"/>
  <c r="AA7" i="35"/>
  <c r="X76" i="34"/>
  <c r="C94" i="34" s="1"/>
  <c r="Y75" i="34"/>
  <c r="Y74" i="34"/>
  <c r="Y73" i="34"/>
  <c r="Y72" i="34"/>
  <c r="Y71" i="34"/>
  <c r="Y70" i="34"/>
  <c r="Y69" i="34"/>
  <c r="Y68" i="34"/>
  <c r="Y67" i="34"/>
  <c r="Y66" i="34"/>
  <c r="Y65" i="34"/>
  <c r="Y64" i="34"/>
  <c r="Y63" i="34"/>
  <c r="Y62" i="34"/>
  <c r="Y61" i="34"/>
  <c r="AA56" i="34"/>
  <c r="AA55" i="34"/>
  <c r="AA54" i="34"/>
  <c r="AA53" i="34"/>
  <c r="AA52" i="34"/>
  <c r="AA51" i="34"/>
  <c r="AA50" i="34"/>
  <c r="AA49" i="34"/>
  <c r="AA48" i="34"/>
  <c r="AA47" i="34"/>
  <c r="AA46" i="34"/>
  <c r="AA45" i="34"/>
  <c r="AA44" i="34"/>
  <c r="AA43" i="34"/>
  <c r="AA42" i="34"/>
  <c r="AA38" i="34"/>
  <c r="AA37" i="34"/>
  <c r="AA36" i="34"/>
  <c r="AA34" i="34"/>
  <c r="AA33" i="34"/>
  <c r="AA32" i="34"/>
  <c r="AA31" i="34"/>
  <c r="AA30" i="34"/>
  <c r="AA29" i="34"/>
  <c r="AA28" i="34"/>
  <c r="AA27" i="34"/>
  <c r="AA25" i="34"/>
  <c r="AA24" i="34"/>
  <c r="AA21" i="34"/>
  <c r="AA20" i="34"/>
  <c r="AA19" i="34"/>
  <c r="AA18" i="34"/>
  <c r="AA16" i="34"/>
  <c r="AA15" i="34"/>
  <c r="AA14" i="34"/>
  <c r="AA13" i="34"/>
  <c r="AA12" i="34"/>
  <c r="AA11" i="34"/>
  <c r="AA10" i="34"/>
  <c r="AA8" i="34"/>
  <c r="AA7" i="34"/>
  <c r="X76" i="33"/>
  <c r="C94" i="33" s="1"/>
  <c r="Y75" i="33"/>
  <c r="Y74" i="33"/>
  <c r="Y73" i="33"/>
  <c r="Y72" i="33"/>
  <c r="Y71" i="33"/>
  <c r="Y70" i="33"/>
  <c r="Y69" i="33"/>
  <c r="Y68" i="33"/>
  <c r="Y67" i="33"/>
  <c r="Y66" i="33"/>
  <c r="Y65" i="33"/>
  <c r="Y64" i="33"/>
  <c r="Y63" i="33"/>
  <c r="Y62" i="33"/>
  <c r="Y61" i="33"/>
  <c r="AA56" i="33"/>
  <c r="AA55" i="33"/>
  <c r="AA54" i="33"/>
  <c r="AA53" i="33"/>
  <c r="AA52" i="33"/>
  <c r="AA51" i="33"/>
  <c r="AA50" i="33"/>
  <c r="AA49" i="33"/>
  <c r="AA48" i="33"/>
  <c r="AA47" i="33"/>
  <c r="AA46" i="33"/>
  <c r="AA45" i="33"/>
  <c r="AA44" i="33"/>
  <c r="AA43" i="33"/>
  <c r="AA42" i="33"/>
  <c r="AA41" i="33"/>
  <c r="AA38" i="33"/>
  <c r="AA37" i="33"/>
  <c r="AA36" i="33"/>
  <c r="AA35" i="33"/>
  <c r="AA34" i="33"/>
  <c r="AA33" i="33"/>
  <c r="AA32" i="33"/>
  <c r="AA31" i="33"/>
  <c r="AA30" i="33"/>
  <c r="AA29" i="33"/>
  <c r="AA28" i="33"/>
  <c r="AA27" i="33"/>
  <c r="AA26" i="33"/>
  <c r="AA25" i="33"/>
  <c r="AA24" i="33"/>
  <c r="AA23" i="33"/>
  <c r="AA22" i="33"/>
  <c r="AA21" i="33"/>
  <c r="AA20" i="33"/>
  <c r="AA19" i="33"/>
  <c r="AA18" i="33"/>
  <c r="AA17" i="33"/>
  <c r="AA16" i="33"/>
  <c r="AA15" i="33"/>
  <c r="AA14" i="33"/>
  <c r="AA13" i="33"/>
  <c r="AA12" i="33"/>
  <c r="AA11" i="33"/>
  <c r="AA10" i="33"/>
  <c r="X76" i="32"/>
  <c r="C94" i="32" s="1"/>
  <c r="Y75" i="32"/>
  <c r="Y74" i="32"/>
  <c r="Y73" i="32"/>
  <c r="Y72" i="32"/>
  <c r="Y71" i="32"/>
  <c r="Y70" i="32"/>
  <c r="Y69" i="32"/>
  <c r="Y68" i="32"/>
  <c r="Y67" i="32"/>
  <c r="Y66" i="32"/>
  <c r="Y65" i="32"/>
  <c r="Y64" i="32"/>
  <c r="Y63" i="32"/>
  <c r="Y62" i="32"/>
  <c r="Y61" i="32"/>
  <c r="AA56" i="32"/>
  <c r="AA55" i="32"/>
  <c r="AA54" i="32"/>
  <c r="AA53" i="32"/>
  <c r="AA52" i="32"/>
  <c r="AA51" i="32"/>
  <c r="AA50" i="32"/>
  <c r="AA49" i="32"/>
  <c r="AA48" i="32"/>
  <c r="AA47" i="32"/>
  <c r="AA46" i="32"/>
  <c r="AA45" i="32"/>
  <c r="AA43" i="32"/>
  <c r="AA41" i="32"/>
  <c r="AA38" i="32"/>
  <c r="AA37" i="32"/>
  <c r="AA36" i="32"/>
  <c r="AA35" i="32"/>
  <c r="AA33" i="32"/>
  <c r="AA32" i="32"/>
  <c r="AA31" i="32"/>
  <c r="AA28" i="32"/>
  <c r="Z27" i="32"/>
  <c r="Y27" i="32" s="1"/>
  <c r="AA27" i="32"/>
  <c r="AA26" i="32"/>
  <c r="AA24" i="32"/>
  <c r="AA23" i="32"/>
  <c r="AA22" i="32"/>
  <c r="AA20" i="32"/>
  <c r="AA19" i="32"/>
  <c r="AA18" i="32"/>
  <c r="AA17" i="32"/>
  <c r="AA16" i="32"/>
  <c r="AA15" i="32"/>
  <c r="AA14" i="32"/>
  <c r="AA13" i="32"/>
  <c r="AA12" i="32"/>
  <c r="AA11" i="32"/>
  <c r="AA10" i="32"/>
  <c r="AA9" i="32"/>
  <c r="AA7" i="32"/>
  <c r="X76" i="31"/>
  <c r="C94" i="31" s="1"/>
  <c r="Y75" i="31"/>
  <c r="Y74" i="31"/>
  <c r="Y73" i="31"/>
  <c r="Y72" i="31"/>
  <c r="Y71" i="31"/>
  <c r="Y70" i="31"/>
  <c r="Y69" i="31"/>
  <c r="Y68" i="31"/>
  <c r="Y67" i="31"/>
  <c r="Y66" i="31"/>
  <c r="Y65" i="31"/>
  <c r="Y64" i="31"/>
  <c r="Y63" i="31"/>
  <c r="Y62" i="31"/>
  <c r="Y61" i="31"/>
  <c r="AA56" i="31"/>
  <c r="AA55" i="31"/>
  <c r="AA54" i="31"/>
  <c r="AA53" i="31"/>
  <c r="AA52" i="31"/>
  <c r="AA51" i="31"/>
  <c r="AA50" i="31"/>
  <c r="AA49" i="31"/>
  <c r="AA48" i="31"/>
  <c r="AA47" i="31"/>
  <c r="AA46" i="31"/>
  <c r="AA45" i="31"/>
  <c r="AA44" i="31"/>
  <c r="AA43" i="31"/>
  <c r="AA42" i="31"/>
  <c r="AA40" i="31"/>
  <c r="AA39" i="31"/>
  <c r="AA38" i="31"/>
  <c r="AA37" i="31"/>
  <c r="AA36" i="31"/>
  <c r="AA35" i="31"/>
  <c r="AA34" i="31"/>
  <c r="AA33" i="31"/>
  <c r="AA32" i="31"/>
  <c r="AA31" i="31"/>
  <c r="AA30" i="31"/>
  <c r="AA29" i="31"/>
  <c r="AA28" i="31"/>
  <c r="AA27" i="31"/>
  <c r="AA26" i="31"/>
  <c r="AA25" i="31"/>
  <c r="AA24" i="31"/>
  <c r="AA23" i="31"/>
  <c r="AA22" i="31"/>
  <c r="AA21" i="31"/>
  <c r="AA20" i="31"/>
  <c r="AA19" i="31"/>
  <c r="AA18" i="31"/>
  <c r="AA17" i="31"/>
  <c r="AA16" i="31"/>
  <c r="AA15" i="31"/>
  <c r="AA14" i="31"/>
  <c r="AA13" i="31"/>
  <c r="AA12" i="31"/>
  <c r="AA11" i="31"/>
  <c r="AA10" i="31"/>
  <c r="AA9" i="31"/>
  <c r="AA7" i="31"/>
  <c r="X76" i="30"/>
  <c r="C94" i="30" s="1"/>
  <c r="Y75" i="30"/>
  <c r="Y74" i="30"/>
  <c r="Y73" i="30"/>
  <c r="Y72" i="30"/>
  <c r="Y71" i="30"/>
  <c r="Y70" i="30"/>
  <c r="Y69" i="30"/>
  <c r="Y68" i="30"/>
  <c r="Y67" i="30"/>
  <c r="Y66" i="30"/>
  <c r="Y65" i="30"/>
  <c r="Y64" i="30"/>
  <c r="Y63" i="30"/>
  <c r="Y62" i="30"/>
  <c r="Y61" i="30"/>
  <c r="AA56" i="30"/>
  <c r="AA55" i="30"/>
  <c r="AA54" i="30"/>
  <c r="AA53" i="30"/>
  <c r="AA52" i="30"/>
  <c r="AA51" i="30"/>
  <c r="AA50" i="30"/>
  <c r="AA49" i="30"/>
  <c r="AA48" i="30"/>
  <c r="AA47" i="30"/>
  <c r="AA46" i="30"/>
  <c r="AA45" i="30"/>
  <c r="AA44" i="30"/>
  <c r="AA43" i="30"/>
  <c r="AA42" i="30"/>
  <c r="AA41" i="30"/>
  <c r="AA40" i="30"/>
  <c r="AA39" i="30"/>
  <c r="AA38" i="30"/>
  <c r="AA35" i="30"/>
  <c r="AA34" i="30"/>
  <c r="AA31" i="30"/>
  <c r="AA30" i="30"/>
  <c r="AA27" i="30"/>
  <c r="AA26" i="30"/>
  <c r="AA23" i="30"/>
  <c r="AA21" i="30"/>
  <c r="AA20" i="30"/>
  <c r="AA19" i="30"/>
  <c r="AA18" i="30"/>
  <c r="AA17" i="30"/>
  <c r="AA16" i="30"/>
  <c r="AA15" i="30"/>
  <c r="AA14" i="30"/>
  <c r="AA13" i="30"/>
  <c r="AA12" i="30"/>
  <c r="AA11" i="30"/>
  <c r="AA10" i="30"/>
  <c r="X76" i="29"/>
  <c r="C94" i="29" s="1"/>
  <c r="Y75" i="29"/>
  <c r="Y74" i="29"/>
  <c r="Y73" i="29"/>
  <c r="Y72" i="29"/>
  <c r="Y71" i="29"/>
  <c r="Y70" i="29"/>
  <c r="Y69" i="29"/>
  <c r="Y68" i="29"/>
  <c r="Y67" i="29"/>
  <c r="Y66" i="29"/>
  <c r="Y65" i="29"/>
  <c r="Y64" i="29"/>
  <c r="Y63" i="29"/>
  <c r="Y62" i="29"/>
  <c r="Y61" i="29"/>
  <c r="AA56" i="29"/>
  <c r="AA55" i="29"/>
  <c r="AA54" i="29"/>
  <c r="AA53" i="29"/>
  <c r="AA52" i="29"/>
  <c r="AA51" i="29"/>
  <c r="AA50" i="29"/>
  <c r="AA49" i="29"/>
  <c r="AA48" i="29"/>
  <c r="AA47" i="29"/>
  <c r="AA46" i="29"/>
  <c r="AA45" i="29"/>
  <c r="AA44" i="29"/>
  <c r="AA43" i="29"/>
  <c r="AA42" i="29"/>
  <c r="AA41" i="29"/>
  <c r="AA40" i="29"/>
  <c r="AA39" i="29"/>
  <c r="AA38" i="29"/>
  <c r="AA37" i="29"/>
  <c r="AA34" i="29"/>
  <c r="AA33" i="29"/>
  <c r="AA31" i="29"/>
  <c r="AA30" i="29"/>
  <c r="AA29" i="29"/>
  <c r="AA26" i="29"/>
  <c r="AA25" i="29"/>
  <c r="AA22" i="29"/>
  <c r="AA21" i="29"/>
  <c r="AA20" i="29"/>
  <c r="AA19" i="29"/>
  <c r="AA17" i="29"/>
  <c r="AA16" i="29"/>
  <c r="AA15" i="29"/>
  <c r="AA14" i="29"/>
  <c r="AA13" i="29"/>
  <c r="AA12" i="29"/>
  <c r="AA11" i="29"/>
  <c r="AA10" i="29"/>
  <c r="AA8" i="29"/>
  <c r="X76" i="28"/>
  <c r="C94" i="28" s="1"/>
  <c r="Y75" i="28"/>
  <c r="Y74" i="28"/>
  <c r="Y73" i="28"/>
  <c r="Y72" i="28"/>
  <c r="Y71" i="28"/>
  <c r="Y70" i="28"/>
  <c r="Y69" i="28"/>
  <c r="Y68" i="28"/>
  <c r="Y67" i="28"/>
  <c r="Y66" i="28"/>
  <c r="Y65" i="28"/>
  <c r="Y64" i="28"/>
  <c r="Y63" i="28"/>
  <c r="Y62" i="28"/>
  <c r="Y61" i="28"/>
  <c r="AA56" i="28"/>
  <c r="AA55" i="28"/>
  <c r="AA54" i="28"/>
  <c r="AA53" i="28"/>
  <c r="AA52" i="28"/>
  <c r="AA51" i="28"/>
  <c r="AA50" i="28"/>
  <c r="AA49" i="28"/>
  <c r="AA48" i="28"/>
  <c r="AA47" i="28"/>
  <c r="AA46" i="28"/>
  <c r="AA45" i="28"/>
  <c r="AA44" i="28"/>
  <c r="AA43" i="28"/>
  <c r="AA41" i="28"/>
  <c r="AA39" i="28"/>
  <c r="AA38" i="28"/>
  <c r="AA36" i="28"/>
  <c r="AA34" i="28"/>
  <c r="AA33" i="28"/>
  <c r="AA32" i="28"/>
  <c r="AA31" i="28"/>
  <c r="AA30" i="28"/>
  <c r="AA28" i="28"/>
  <c r="AA26" i="28"/>
  <c r="AA24" i="28"/>
  <c r="AA23" i="28"/>
  <c r="AA22" i="28"/>
  <c r="AA20" i="28"/>
  <c r="AA19" i="28"/>
  <c r="AA18" i="28"/>
  <c r="AA17" i="28"/>
  <c r="AA16" i="28"/>
  <c r="AA15" i="28"/>
  <c r="AA14" i="28"/>
  <c r="AA13" i="28"/>
  <c r="AA12" i="28"/>
  <c r="AA11" i="28"/>
  <c r="AA10" i="28"/>
  <c r="AA7" i="28"/>
  <c r="X76" i="27"/>
  <c r="C94" i="27" s="1"/>
  <c r="Y75" i="27"/>
  <c r="Y74" i="27"/>
  <c r="Y73" i="27"/>
  <c r="Y72" i="27"/>
  <c r="Y71" i="27"/>
  <c r="Y70" i="27"/>
  <c r="Y69" i="27"/>
  <c r="Y68" i="27"/>
  <c r="Y67" i="27"/>
  <c r="Y66" i="27"/>
  <c r="Y65" i="27"/>
  <c r="Y64" i="27"/>
  <c r="Y63" i="27"/>
  <c r="Y62" i="27"/>
  <c r="Y61" i="27"/>
  <c r="AA56" i="27"/>
  <c r="AA55" i="27"/>
  <c r="AA54" i="27"/>
  <c r="AA53" i="27"/>
  <c r="AA52" i="27"/>
  <c r="AA51" i="27"/>
  <c r="AA50" i="27"/>
  <c r="AA49" i="27"/>
  <c r="AA48" i="27"/>
  <c r="AA47" i="27"/>
  <c r="AA46" i="27"/>
  <c r="AA45" i="27"/>
  <c r="AA44" i="27"/>
  <c r="AA43" i="27"/>
  <c r="AA42" i="27"/>
  <c r="AA41" i="27"/>
  <c r="AA40" i="27"/>
  <c r="AA39" i="27"/>
  <c r="AA38" i="27"/>
  <c r="AA37" i="27"/>
  <c r="AA36" i="27"/>
  <c r="AA35" i="27"/>
  <c r="AA34" i="27"/>
  <c r="AA33" i="27"/>
  <c r="AA32" i="27"/>
  <c r="AA31" i="27"/>
  <c r="AA30" i="27"/>
  <c r="AA29" i="27"/>
  <c r="AA28" i="27"/>
  <c r="AA27" i="27"/>
  <c r="AA26" i="27"/>
  <c r="AA25" i="27"/>
  <c r="AA24" i="27"/>
  <c r="AA23" i="27"/>
  <c r="AA22" i="27"/>
  <c r="AA21" i="27"/>
  <c r="AA20" i="27"/>
  <c r="AA19" i="27"/>
  <c r="AA18" i="27"/>
  <c r="AA17" i="27"/>
  <c r="AA16" i="27"/>
  <c r="AA15" i="27"/>
  <c r="AA14" i="27"/>
  <c r="AA13" i="27"/>
  <c r="AA12" i="27"/>
  <c r="AA11" i="27"/>
  <c r="AA10" i="27"/>
  <c r="X76" i="26"/>
  <c r="C94" i="26" s="1"/>
  <c r="Y75" i="26"/>
  <c r="Y74" i="26"/>
  <c r="Y73" i="26"/>
  <c r="Y72" i="26"/>
  <c r="Y71" i="26"/>
  <c r="Y70" i="26"/>
  <c r="Y69" i="26"/>
  <c r="Y68" i="26"/>
  <c r="Y67" i="26"/>
  <c r="Y66" i="26"/>
  <c r="Y65" i="26"/>
  <c r="Y64" i="26"/>
  <c r="Y63" i="26"/>
  <c r="Y62" i="26"/>
  <c r="Y61" i="26"/>
  <c r="AA56" i="26"/>
  <c r="AA55" i="26"/>
  <c r="AA54" i="26"/>
  <c r="AA53" i="26"/>
  <c r="AA52" i="26"/>
  <c r="AA51" i="26"/>
  <c r="AA50" i="26"/>
  <c r="AA49" i="26"/>
  <c r="AA48" i="26"/>
  <c r="AA47" i="26"/>
  <c r="AA46" i="26"/>
  <c r="AA45" i="26"/>
  <c r="AA44" i="26"/>
  <c r="AA43" i="26"/>
  <c r="AA42" i="26"/>
  <c r="AA41" i="26"/>
  <c r="AA39" i="26"/>
  <c r="AA38" i="26"/>
  <c r="AA37" i="26"/>
  <c r="AA36" i="26"/>
  <c r="AA35" i="26"/>
  <c r="AA34" i="26"/>
  <c r="AA33" i="26"/>
  <c r="AA32" i="26"/>
  <c r="AA31" i="26"/>
  <c r="AA30" i="26"/>
  <c r="AA29" i="26"/>
  <c r="AA28" i="26"/>
  <c r="AA27" i="26"/>
  <c r="AA26" i="26"/>
  <c r="AA25" i="26"/>
  <c r="AA24" i="26"/>
  <c r="AA23" i="26"/>
  <c r="AA22" i="26"/>
  <c r="AA21" i="26"/>
  <c r="AA20" i="26"/>
  <c r="AA18" i="26"/>
  <c r="AA17" i="26"/>
  <c r="AA16" i="26"/>
  <c r="AA15" i="26"/>
  <c r="AA14" i="26"/>
  <c r="AA13" i="26"/>
  <c r="AA12" i="26"/>
  <c r="AA11" i="26"/>
  <c r="AA10" i="26"/>
  <c r="X76" i="25"/>
  <c r="C94" i="25" s="1"/>
  <c r="Y75" i="25"/>
  <c r="Y74" i="25"/>
  <c r="Y73" i="25"/>
  <c r="Y72" i="25"/>
  <c r="Y71" i="25"/>
  <c r="Y70" i="25"/>
  <c r="Y69" i="25"/>
  <c r="Y68" i="25"/>
  <c r="Y67" i="25"/>
  <c r="Y66" i="25"/>
  <c r="Y65" i="25"/>
  <c r="Y64" i="25"/>
  <c r="Y63" i="25"/>
  <c r="Y62" i="25"/>
  <c r="Y61" i="25"/>
  <c r="AA56" i="25"/>
  <c r="AA55" i="25"/>
  <c r="AA54" i="25"/>
  <c r="AA53" i="25"/>
  <c r="AA52" i="25"/>
  <c r="AA51" i="25"/>
  <c r="AA50" i="25"/>
  <c r="AA49" i="25"/>
  <c r="AA48" i="25"/>
  <c r="AA47" i="25"/>
  <c r="AA46" i="25"/>
  <c r="AA45" i="25"/>
  <c r="AA44" i="25"/>
  <c r="AA43" i="25"/>
  <c r="AA42" i="25"/>
  <c r="AA41" i="25"/>
  <c r="AA40" i="25"/>
  <c r="AA38" i="25"/>
  <c r="AA37" i="25"/>
  <c r="AA36" i="25"/>
  <c r="AA35" i="25"/>
  <c r="AA34" i="25"/>
  <c r="AA33" i="25"/>
  <c r="AA32" i="25"/>
  <c r="AA31" i="25"/>
  <c r="AA30" i="25"/>
  <c r="AA29" i="25"/>
  <c r="AA28" i="25"/>
  <c r="AA27" i="25"/>
  <c r="AA26" i="25"/>
  <c r="AA25" i="25"/>
  <c r="AA24" i="25"/>
  <c r="AA23" i="25"/>
  <c r="AA22" i="25"/>
  <c r="AA21" i="25"/>
  <c r="AA20" i="25"/>
  <c r="AA19" i="25"/>
  <c r="AA18" i="25"/>
  <c r="AA17" i="25"/>
  <c r="AA15" i="25"/>
  <c r="AA14" i="25"/>
  <c r="AA13" i="25"/>
  <c r="AA12" i="25"/>
  <c r="AA10" i="25"/>
  <c r="X76" i="24"/>
  <c r="C94" i="24" s="1"/>
  <c r="Y75" i="24"/>
  <c r="Y74" i="24"/>
  <c r="Y73" i="24"/>
  <c r="Y72" i="24"/>
  <c r="Y71" i="24"/>
  <c r="Y70" i="24"/>
  <c r="Y69" i="24"/>
  <c r="Y68" i="24"/>
  <c r="Y67" i="24"/>
  <c r="Y66" i="24"/>
  <c r="Y65" i="24"/>
  <c r="Y64" i="24"/>
  <c r="Y63" i="24"/>
  <c r="Y62" i="24"/>
  <c r="Y61" i="24"/>
  <c r="AA56" i="24"/>
  <c r="AA55" i="24"/>
  <c r="AA54" i="24"/>
  <c r="AA53" i="24"/>
  <c r="AA52" i="24"/>
  <c r="AA51" i="24"/>
  <c r="AA50" i="24"/>
  <c r="AA49" i="24"/>
  <c r="AA48" i="24"/>
  <c r="AA47" i="24"/>
  <c r="AA46" i="24"/>
  <c r="AA45" i="24"/>
  <c r="AA44" i="24"/>
  <c r="AA43" i="24"/>
  <c r="AA42" i="24"/>
  <c r="AA41" i="24"/>
  <c r="AA40" i="24"/>
  <c r="AA39" i="24"/>
  <c r="AA38" i="24"/>
  <c r="AA37" i="24"/>
  <c r="AA36" i="24"/>
  <c r="AA35" i="24"/>
  <c r="AA34" i="24"/>
  <c r="AA33" i="24"/>
  <c r="AA32" i="24"/>
  <c r="AA31" i="24"/>
  <c r="AA30" i="24"/>
  <c r="AA29" i="24"/>
  <c r="AA28" i="24"/>
  <c r="AA27" i="24"/>
  <c r="AA26" i="24"/>
  <c r="AA25" i="24"/>
  <c r="AA24" i="24"/>
  <c r="AA23" i="24"/>
  <c r="AA22" i="24"/>
  <c r="AA21" i="24"/>
  <c r="AA20" i="24"/>
  <c r="AA19" i="24"/>
  <c r="AA18" i="24"/>
  <c r="AA17" i="24"/>
  <c r="AA16" i="24"/>
  <c r="AA15" i="24"/>
  <c r="AA14" i="24"/>
  <c r="AA13" i="24"/>
  <c r="AA12" i="24"/>
  <c r="AA11" i="24"/>
  <c r="AA10" i="24"/>
  <c r="X76" i="23"/>
  <c r="C94" i="23" s="1"/>
  <c r="Y75" i="23"/>
  <c r="Y74" i="23"/>
  <c r="Y73" i="23"/>
  <c r="Y72" i="23"/>
  <c r="Y71" i="23"/>
  <c r="Y70" i="23"/>
  <c r="Y69" i="23"/>
  <c r="Y68" i="23"/>
  <c r="Y67" i="23"/>
  <c r="Y66" i="23"/>
  <c r="Y65" i="23"/>
  <c r="Y64" i="23"/>
  <c r="Y63" i="23"/>
  <c r="Y62" i="23"/>
  <c r="Y61" i="23"/>
  <c r="AA56" i="23"/>
  <c r="AA55" i="23"/>
  <c r="AA54" i="23"/>
  <c r="AA53" i="23"/>
  <c r="AA52" i="23"/>
  <c r="AA51" i="23"/>
  <c r="AA50" i="23"/>
  <c r="AA49" i="23"/>
  <c r="AA48" i="23"/>
  <c r="AA47" i="23"/>
  <c r="AA46" i="23"/>
  <c r="AA45" i="23"/>
  <c r="AA44" i="23"/>
  <c r="AA43" i="23"/>
  <c r="AA42" i="23"/>
  <c r="AA41" i="23"/>
  <c r="AA40" i="23"/>
  <c r="AA39" i="23"/>
  <c r="AA36" i="23"/>
  <c r="AA35" i="23"/>
  <c r="AA34" i="23"/>
  <c r="AA32" i="23"/>
  <c r="AA31" i="23"/>
  <c r="AA30" i="23"/>
  <c r="AA29" i="23"/>
  <c r="AA28" i="23"/>
  <c r="AA27" i="23"/>
  <c r="AA26" i="23"/>
  <c r="AA24" i="23"/>
  <c r="AA23" i="23"/>
  <c r="AA22" i="23"/>
  <c r="AA21" i="23"/>
  <c r="AA20" i="23"/>
  <c r="AA19" i="23"/>
  <c r="AA18" i="23"/>
  <c r="AA17" i="23"/>
  <c r="AA13" i="23"/>
  <c r="AA12" i="23"/>
  <c r="AA10" i="23"/>
  <c r="X76" i="22"/>
  <c r="C94" i="22" s="1"/>
  <c r="Y75" i="22"/>
  <c r="Y74" i="22"/>
  <c r="Y73" i="22"/>
  <c r="Y72" i="22"/>
  <c r="Y71" i="22"/>
  <c r="Y70" i="22"/>
  <c r="Y69" i="22"/>
  <c r="Y68" i="22"/>
  <c r="Y67" i="22"/>
  <c r="Y66" i="22"/>
  <c r="Y65" i="22"/>
  <c r="Y64" i="22"/>
  <c r="Y63" i="22"/>
  <c r="Y62" i="22"/>
  <c r="Y61" i="22"/>
  <c r="AA56" i="22"/>
  <c r="AA55" i="22"/>
  <c r="AA54" i="22"/>
  <c r="AA53" i="22"/>
  <c r="AA52" i="22"/>
  <c r="AA51" i="22"/>
  <c r="AA50" i="22"/>
  <c r="AA49" i="22"/>
  <c r="AA48" i="22"/>
  <c r="AA47" i="22"/>
  <c r="AA46" i="22"/>
  <c r="AA45" i="22"/>
  <c r="AA44" i="22"/>
  <c r="AA43" i="22"/>
  <c r="AA42" i="22"/>
  <c r="AA41" i="22"/>
  <c r="AA40" i="22"/>
  <c r="AA39" i="22"/>
  <c r="AA38" i="22"/>
  <c r="AA37" i="22"/>
  <c r="AA36" i="22"/>
  <c r="AA35" i="22"/>
  <c r="AA34" i="22"/>
  <c r="AA33" i="22"/>
  <c r="AA32" i="22"/>
  <c r="AA31" i="22"/>
  <c r="AA30" i="22"/>
  <c r="AA29" i="22"/>
  <c r="AA28" i="22"/>
  <c r="AA27" i="22"/>
  <c r="AA26" i="22"/>
  <c r="AA25" i="22"/>
  <c r="AA24" i="22"/>
  <c r="AA23" i="22"/>
  <c r="AA22" i="22"/>
  <c r="AA21" i="22"/>
  <c r="AA20" i="22"/>
  <c r="AA18" i="22"/>
  <c r="AA17" i="22"/>
  <c r="AA16" i="22"/>
  <c r="AA15" i="22"/>
  <c r="AA14" i="22"/>
  <c r="AA13" i="22"/>
  <c r="AA12" i="22"/>
  <c r="AA11" i="22"/>
  <c r="AA10" i="22"/>
  <c r="AA8" i="22"/>
  <c r="X76" i="21"/>
  <c r="C94" i="21" s="1"/>
  <c r="Y75" i="21"/>
  <c r="Y74" i="21"/>
  <c r="Y73" i="21"/>
  <c r="Y72" i="21"/>
  <c r="Y71" i="21"/>
  <c r="Y70" i="21"/>
  <c r="Y69" i="21"/>
  <c r="Y68" i="21"/>
  <c r="Y67" i="21"/>
  <c r="Y66" i="21"/>
  <c r="Y65" i="21"/>
  <c r="Y64" i="21"/>
  <c r="Y63" i="21"/>
  <c r="Y62" i="21"/>
  <c r="Y61" i="21"/>
  <c r="AA56" i="21"/>
  <c r="AA55" i="21"/>
  <c r="AA54" i="21"/>
  <c r="AA53" i="21"/>
  <c r="AA52" i="21"/>
  <c r="AA51" i="21"/>
  <c r="AA50" i="21"/>
  <c r="AA49" i="21"/>
  <c r="AA48" i="21"/>
  <c r="AA47" i="21"/>
  <c r="AA46" i="21"/>
  <c r="AA45" i="21"/>
  <c r="AA44" i="21"/>
  <c r="AA43" i="21"/>
  <c r="AA42" i="21"/>
  <c r="AA41" i="21"/>
  <c r="AA40" i="21"/>
  <c r="AA39" i="21"/>
  <c r="AA38" i="21"/>
  <c r="AA37" i="21"/>
  <c r="AA35" i="21"/>
  <c r="AA34" i="21"/>
  <c r="AA33" i="21"/>
  <c r="AA31" i="21"/>
  <c r="AA30" i="21"/>
  <c r="AA29" i="21"/>
  <c r="AA27" i="21"/>
  <c r="AA26" i="21"/>
  <c r="AA25" i="21"/>
  <c r="AA23" i="21"/>
  <c r="AA22" i="21"/>
  <c r="AA21" i="21"/>
  <c r="AA19" i="21"/>
  <c r="AA18" i="21"/>
  <c r="AA17" i="21"/>
  <c r="AA16" i="21"/>
  <c r="AA15" i="21"/>
  <c r="AA14" i="21"/>
  <c r="AA13" i="21"/>
  <c r="AA12" i="21"/>
  <c r="AA11" i="21"/>
  <c r="AA10" i="21"/>
  <c r="AA9" i="21"/>
  <c r="C94" i="20"/>
  <c r="X76" i="20"/>
  <c r="Y75" i="20"/>
  <c r="Y74" i="20"/>
  <c r="Y73" i="20"/>
  <c r="Y72" i="20"/>
  <c r="Y71" i="20"/>
  <c r="Y70" i="20"/>
  <c r="Y69" i="20"/>
  <c r="Y68" i="20"/>
  <c r="Y67" i="20"/>
  <c r="Y66" i="20"/>
  <c r="Y65" i="20"/>
  <c r="Y64" i="20"/>
  <c r="Y63" i="20"/>
  <c r="Y62" i="20"/>
  <c r="Y61" i="20"/>
  <c r="AA56" i="20"/>
  <c r="AA55" i="20"/>
  <c r="AA52" i="20"/>
  <c r="AA51" i="20"/>
  <c r="AA47" i="20"/>
  <c r="AA45" i="20"/>
  <c r="AA43" i="20"/>
  <c r="AA42" i="20"/>
  <c r="AA41" i="20"/>
  <c r="AA38" i="20"/>
  <c r="AA37" i="20"/>
  <c r="AA36" i="20"/>
  <c r="AA35" i="20"/>
  <c r="AA34" i="20"/>
  <c r="AA33" i="20"/>
  <c r="AA32" i="20"/>
  <c r="AA31" i="20"/>
  <c r="AA30" i="20"/>
  <c r="AA29" i="20"/>
  <c r="AA28" i="20"/>
  <c r="AA27" i="20"/>
  <c r="AA26" i="20"/>
  <c r="AA25" i="20"/>
  <c r="AA24" i="20"/>
  <c r="AA23" i="20"/>
  <c r="AA22" i="20"/>
  <c r="AA21" i="20"/>
  <c r="AA20" i="20"/>
  <c r="AA19" i="20"/>
  <c r="AA17" i="20"/>
  <c r="AA16" i="20"/>
  <c r="AA15" i="20"/>
  <c r="AA14" i="20"/>
  <c r="AA13" i="20"/>
  <c r="AA12" i="20"/>
  <c r="AA11" i="20"/>
  <c r="AA10" i="20"/>
  <c r="X76" i="19"/>
  <c r="C94" i="19" s="1"/>
  <c r="Y75" i="19"/>
  <c r="Y74" i="19"/>
  <c r="Y73" i="19"/>
  <c r="Y72" i="19"/>
  <c r="Y71" i="19"/>
  <c r="Y70" i="19"/>
  <c r="Y69" i="19"/>
  <c r="Y68" i="19"/>
  <c r="Y67" i="19"/>
  <c r="Y66" i="19"/>
  <c r="Y65" i="19"/>
  <c r="Y64" i="19"/>
  <c r="Y63" i="19"/>
  <c r="Y62" i="19"/>
  <c r="Y61" i="19"/>
  <c r="AA56" i="19"/>
  <c r="AA55" i="19"/>
  <c r="AA54" i="19"/>
  <c r="AA53" i="19"/>
  <c r="AA52" i="19"/>
  <c r="AA51" i="19"/>
  <c r="AA50" i="19"/>
  <c r="AA49" i="19"/>
  <c r="AA48" i="19"/>
  <c r="AA47" i="19"/>
  <c r="AA46" i="19"/>
  <c r="AA45" i="19"/>
  <c r="AA44" i="19"/>
  <c r="AA43" i="19"/>
  <c r="AA42" i="19"/>
  <c r="AA39" i="19"/>
  <c r="AA38" i="19"/>
  <c r="AA37" i="19"/>
  <c r="AA36" i="19"/>
  <c r="AA35" i="19"/>
  <c r="AA34" i="19"/>
  <c r="AA33" i="19"/>
  <c r="AA32" i="19"/>
  <c r="AA31" i="19"/>
  <c r="AA30" i="19"/>
  <c r="AA29" i="19"/>
  <c r="AA28" i="19"/>
  <c r="AA27" i="19"/>
  <c r="AA26" i="19"/>
  <c r="AA25" i="19"/>
  <c r="AA24" i="19"/>
  <c r="AA23" i="19"/>
  <c r="AA22" i="19"/>
  <c r="AA21" i="19"/>
  <c r="AA20" i="19"/>
  <c r="AA19" i="19"/>
  <c r="AA17" i="19"/>
  <c r="AA16" i="19"/>
  <c r="AA15" i="19"/>
  <c r="AA14" i="19"/>
  <c r="AA13" i="19"/>
  <c r="AA12" i="19"/>
  <c r="AA11" i="19"/>
  <c r="AA10" i="19"/>
  <c r="AA9" i="19"/>
  <c r="X76" i="18"/>
  <c r="C94" i="18" s="1"/>
  <c r="Y75" i="18"/>
  <c r="Y74" i="18"/>
  <c r="Y73" i="18"/>
  <c r="Y72" i="18"/>
  <c r="Y71" i="18"/>
  <c r="Y70" i="18"/>
  <c r="Y69" i="18"/>
  <c r="Y68" i="18"/>
  <c r="Y67" i="18"/>
  <c r="Y66" i="18"/>
  <c r="Y65" i="18"/>
  <c r="Y64" i="18"/>
  <c r="Y63" i="18"/>
  <c r="Y62" i="18"/>
  <c r="Y61" i="18"/>
  <c r="AA56" i="18"/>
  <c r="AA55" i="18"/>
  <c r="AA54" i="18"/>
  <c r="AA53" i="18"/>
  <c r="AA52" i="18"/>
  <c r="AA51" i="18"/>
  <c r="AA50" i="18"/>
  <c r="AA49" i="18"/>
  <c r="AA48" i="18"/>
  <c r="AA47" i="18"/>
  <c r="AA46" i="18"/>
  <c r="AA45" i="18"/>
  <c r="AA43" i="18"/>
  <c r="AA42" i="18"/>
  <c r="AA40" i="18"/>
  <c r="AA39" i="18"/>
  <c r="AA38" i="18"/>
  <c r="AA37" i="18"/>
  <c r="AA36" i="18"/>
  <c r="AA35" i="18"/>
  <c r="AA34" i="18"/>
  <c r="AA33" i="18"/>
  <c r="AA32" i="18"/>
  <c r="AA31" i="18"/>
  <c r="AA30" i="18"/>
  <c r="AA29" i="18"/>
  <c r="AA28" i="18"/>
  <c r="AA27" i="18"/>
  <c r="AA26" i="18"/>
  <c r="AA25" i="18"/>
  <c r="AA24" i="18"/>
  <c r="AA23" i="18"/>
  <c r="AA22" i="18"/>
  <c r="AA21" i="18"/>
  <c r="AA20" i="18"/>
  <c r="AA19" i="18"/>
  <c r="AA17" i="18"/>
  <c r="AA16" i="18"/>
  <c r="AA15" i="18"/>
  <c r="AA14" i="18"/>
  <c r="AA13" i="18"/>
  <c r="AA12" i="18"/>
  <c r="AA11" i="18"/>
  <c r="AA10" i="18"/>
  <c r="X76" i="17"/>
  <c r="C94" i="17" s="1"/>
  <c r="Y75" i="17"/>
  <c r="Y74" i="17"/>
  <c r="Y73" i="17"/>
  <c r="Y72" i="17"/>
  <c r="Y71" i="17"/>
  <c r="Y70" i="17"/>
  <c r="Y69" i="17"/>
  <c r="Y68" i="17"/>
  <c r="Y67" i="17"/>
  <c r="Y66" i="17"/>
  <c r="Y65" i="17"/>
  <c r="Y64" i="17"/>
  <c r="Y63" i="17"/>
  <c r="Y62" i="17"/>
  <c r="Y61" i="17"/>
  <c r="AA56" i="17"/>
  <c r="AA55" i="17"/>
  <c r="AA54" i="17"/>
  <c r="AA53" i="17"/>
  <c r="AA52" i="17"/>
  <c r="AA51" i="17"/>
  <c r="AA50" i="17"/>
  <c r="AA49" i="17"/>
  <c r="AA48" i="17"/>
  <c r="AA47" i="17"/>
  <c r="AA46" i="17"/>
  <c r="AA45" i="17"/>
  <c r="AA44" i="17"/>
  <c r="AA43" i="17"/>
  <c r="AA41" i="17"/>
  <c r="AA39" i="17"/>
  <c r="AA38" i="17"/>
  <c r="AA37" i="17"/>
  <c r="AA36" i="17"/>
  <c r="AA35" i="17"/>
  <c r="AA34" i="17"/>
  <c r="AA33" i="17"/>
  <c r="AA32" i="17"/>
  <c r="AA31" i="17"/>
  <c r="AA30" i="17"/>
  <c r="AA29" i="17"/>
  <c r="AA28" i="17"/>
  <c r="AA27" i="17"/>
  <c r="AA26" i="17"/>
  <c r="AA25" i="17"/>
  <c r="AA24" i="17"/>
  <c r="AA23" i="17"/>
  <c r="AA22" i="17"/>
  <c r="AA21" i="17"/>
  <c r="AA20" i="17"/>
  <c r="AA19" i="17"/>
  <c r="AA18" i="17"/>
  <c r="AA17" i="17"/>
  <c r="AA16" i="17"/>
  <c r="AA15" i="17"/>
  <c r="AA13" i="17"/>
  <c r="AA11" i="17"/>
  <c r="X76" i="16"/>
  <c r="C94" i="16" s="1"/>
  <c r="Y75" i="16"/>
  <c r="Y74" i="16"/>
  <c r="Y73" i="16"/>
  <c r="Y72" i="16"/>
  <c r="Y71" i="16"/>
  <c r="Y70" i="16"/>
  <c r="Y69" i="16"/>
  <c r="Y68" i="16"/>
  <c r="Y67" i="16"/>
  <c r="Y66" i="16"/>
  <c r="Y65" i="16"/>
  <c r="Y64" i="16"/>
  <c r="Y63" i="16"/>
  <c r="Y62" i="16"/>
  <c r="Y61" i="16"/>
  <c r="AA56" i="16"/>
  <c r="AA55" i="16"/>
  <c r="AA54" i="16"/>
  <c r="AA53" i="16"/>
  <c r="AA52" i="16"/>
  <c r="AA51" i="16"/>
  <c r="AA50" i="16"/>
  <c r="AA49" i="16"/>
  <c r="AA48" i="16"/>
  <c r="AA47" i="16"/>
  <c r="AA46" i="16"/>
  <c r="AA45" i="16"/>
  <c r="AA44" i="16"/>
  <c r="AA43" i="16"/>
  <c r="AA42" i="16"/>
  <c r="AA41" i="16"/>
  <c r="AA39" i="16"/>
  <c r="AA36" i="16"/>
  <c r="AA35" i="16"/>
  <c r="AA34" i="16"/>
  <c r="AA33" i="16"/>
  <c r="AA32" i="16"/>
  <c r="AA31" i="16"/>
  <c r="AA30" i="16"/>
  <c r="AA29" i="16"/>
  <c r="AA28" i="16"/>
  <c r="AA27" i="16"/>
  <c r="AA26" i="16"/>
  <c r="AA25" i="16"/>
  <c r="AA24" i="16"/>
  <c r="AA22" i="16"/>
  <c r="AA21" i="16"/>
  <c r="AA20" i="16"/>
  <c r="AA19" i="16"/>
  <c r="AA18" i="16"/>
  <c r="AA17" i="16"/>
  <c r="AA16" i="16"/>
  <c r="AA15" i="16"/>
  <c r="AA14" i="16"/>
  <c r="AA13" i="16"/>
  <c r="AA12" i="16"/>
  <c r="AA11" i="16"/>
  <c r="AA10" i="16"/>
  <c r="AA8" i="16"/>
  <c r="X76" i="15"/>
  <c r="C94" i="15" s="1"/>
  <c r="Y75" i="15"/>
  <c r="Y74" i="15"/>
  <c r="Y73" i="15"/>
  <c r="Y72" i="15"/>
  <c r="Y71" i="15"/>
  <c r="Y70" i="15"/>
  <c r="Y69" i="15"/>
  <c r="Y68" i="15"/>
  <c r="Y67" i="15"/>
  <c r="Y66" i="15"/>
  <c r="Y65" i="15"/>
  <c r="Y64" i="15"/>
  <c r="Y63" i="15"/>
  <c r="Y62" i="15"/>
  <c r="Y61" i="15"/>
  <c r="AA56" i="15"/>
  <c r="AA55" i="15"/>
  <c r="AA54" i="15"/>
  <c r="AA53" i="15"/>
  <c r="AA52" i="15"/>
  <c r="AA51" i="15"/>
  <c r="AA50" i="15"/>
  <c r="AA49" i="15"/>
  <c r="AA48" i="15"/>
  <c r="AA47" i="15"/>
  <c r="AA46" i="15"/>
  <c r="AA45" i="15"/>
  <c r="AA44" i="15"/>
  <c r="AA43" i="15"/>
  <c r="AA42" i="15"/>
  <c r="AA41" i="15"/>
  <c r="AA40" i="15"/>
  <c r="AA38" i="15"/>
  <c r="AA37" i="15"/>
  <c r="AA36" i="15"/>
  <c r="AA35" i="15"/>
  <c r="AA34" i="15"/>
  <c r="AA33" i="15"/>
  <c r="AA32" i="15"/>
  <c r="AA31" i="15"/>
  <c r="AA30" i="15"/>
  <c r="AA29" i="15"/>
  <c r="AA28" i="15"/>
  <c r="AA27" i="15"/>
  <c r="AA26" i="15"/>
  <c r="AA25" i="15"/>
  <c r="AA24" i="15"/>
  <c r="AA23" i="15"/>
  <c r="AA22" i="15"/>
  <c r="AA21" i="15"/>
  <c r="AA20" i="15"/>
  <c r="AA19" i="15"/>
  <c r="AA18" i="15"/>
  <c r="AA17" i="15"/>
  <c r="AA16" i="15"/>
  <c r="AA15" i="15"/>
  <c r="AA14" i="15"/>
  <c r="AA13" i="15"/>
  <c r="AA12" i="15"/>
  <c r="AA11" i="15"/>
  <c r="AA10" i="15"/>
  <c r="X76" i="14"/>
  <c r="C94" i="14" s="1"/>
  <c r="Y75" i="14"/>
  <c r="Y74" i="14"/>
  <c r="Y73" i="14"/>
  <c r="Y72" i="14"/>
  <c r="Y71" i="14"/>
  <c r="Y70" i="14"/>
  <c r="Y69" i="14"/>
  <c r="Y68" i="14"/>
  <c r="Y67" i="14"/>
  <c r="Y66" i="14"/>
  <c r="Y65" i="14"/>
  <c r="Y64" i="14"/>
  <c r="Y63" i="14"/>
  <c r="Y62" i="14"/>
  <c r="Y61" i="14"/>
  <c r="AA56" i="14"/>
  <c r="AA55" i="14"/>
  <c r="AA54" i="14"/>
  <c r="AA53" i="14"/>
  <c r="AA52" i="14"/>
  <c r="AA51" i="14"/>
  <c r="AA50" i="14"/>
  <c r="AA49" i="14"/>
  <c r="AA48" i="14"/>
  <c r="AA47" i="14"/>
  <c r="AA46" i="14"/>
  <c r="AA45" i="14"/>
  <c r="AA44" i="14"/>
  <c r="AA43" i="14"/>
  <c r="AA42" i="14"/>
  <c r="AA41" i="14"/>
  <c r="AA40" i="14"/>
  <c r="AA39" i="14"/>
  <c r="AA38" i="14"/>
  <c r="AA36" i="14"/>
  <c r="AA35" i="14"/>
  <c r="AA34" i="14"/>
  <c r="AA33" i="14"/>
  <c r="AA32" i="14"/>
  <c r="AA31" i="14"/>
  <c r="AA30" i="14"/>
  <c r="AA27" i="14"/>
  <c r="AA26" i="14"/>
  <c r="AA25" i="14"/>
  <c r="AA24" i="14"/>
  <c r="AA23" i="14"/>
  <c r="AA22" i="14"/>
  <c r="AA20" i="14"/>
  <c r="AA19" i="14"/>
  <c r="AA18" i="14"/>
  <c r="AA17" i="14"/>
  <c r="AA16" i="14"/>
  <c r="AA15" i="14"/>
  <c r="AA14" i="14"/>
  <c r="AA13" i="14"/>
  <c r="AA12" i="14"/>
  <c r="AA11" i="14"/>
  <c r="AA10" i="14"/>
  <c r="X76" i="13"/>
  <c r="C94" i="13" s="1"/>
  <c r="Y75" i="13"/>
  <c r="Y74" i="13"/>
  <c r="Y73" i="13"/>
  <c r="Y72" i="13"/>
  <c r="Y71" i="13"/>
  <c r="Y70" i="13"/>
  <c r="Y69" i="13"/>
  <c r="Y68" i="13"/>
  <c r="Y67" i="13"/>
  <c r="Y66" i="13"/>
  <c r="Y65" i="13"/>
  <c r="Y64" i="13"/>
  <c r="Y63" i="13"/>
  <c r="Y62" i="13"/>
  <c r="Y61" i="13"/>
  <c r="AA56" i="13"/>
  <c r="AA55" i="13"/>
  <c r="AA54" i="13"/>
  <c r="AA53" i="13"/>
  <c r="AA52" i="13"/>
  <c r="AA51" i="13"/>
  <c r="AA50" i="13"/>
  <c r="AA49" i="13"/>
  <c r="AA48" i="13"/>
  <c r="AA47" i="13"/>
  <c r="AA46" i="13"/>
  <c r="AA45" i="13"/>
  <c r="AA44" i="13"/>
  <c r="AA43" i="13"/>
  <c r="AA42" i="13"/>
  <c r="AA41" i="13"/>
  <c r="AA40" i="13"/>
  <c r="AA39" i="13"/>
  <c r="AA38" i="13"/>
  <c r="AA37" i="13"/>
  <c r="AA36" i="13"/>
  <c r="AA35" i="13"/>
  <c r="AA34" i="13"/>
  <c r="AA33" i="13"/>
  <c r="AA32" i="13"/>
  <c r="AA31" i="13"/>
  <c r="AA30" i="13"/>
  <c r="AA29" i="13"/>
  <c r="AA28" i="13"/>
  <c r="AA27" i="13"/>
  <c r="AA26" i="13"/>
  <c r="AA25" i="13"/>
  <c r="AA24" i="13"/>
  <c r="AA23" i="13"/>
  <c r="AA22" i="13"/>
  <c r="AA21" i="13"/>
  <c r="AA20" i="13"/>
  <c r="AA19" i="13"/>
  <c r="AA18" i="13"/>
  <c r="AA17" i="13"/>
  <c r="AA16" i="13"/>
  <c r="AA15" i="13"/>
  <c r="AA14" i="13"/>
  <c r="AA13" i="13"/>
  <c r="AA12" i="13"/>
  <c r="AA10" i="13"/>
  <c r="AA8" i="13"/>
  <c r="X76" i="11"/>
  <c r="E80" i="11" s="1"/>
  <c r="C94" i="11" s="1"/>
  <c r="Y75" i="11"/>
  <c r="Y74" i="11"/>
  <c r="Y73" i="11"/>
  <c r="Y72" i="11"/>
  <c r="Y71" i="11"/>
  <c r="Y70" i="11"/>
  <c r="Y69" i="11"/>
  <c r="Y68" i="11"/>
  <c r="Y67" i="11"/>
  <c r="Y66" i="11"/>
  <c r="Y65" i="11"/>
  <c r="Y64" i="11"/>
  <c r="Y63" i="11"/>
  <c r="Y62" i="11"/>
  <c r="Y61" i="11"/>
  <c r="AA56" i="11"/>
  <c r="AA54" i="11"/>
  <c r="AA52" i="11"/>
  <c r="AA50" i="11"/>
  <c r="AA48" i="11"/>
  <c r="AA46" i="11"/>
  <c r="AA44" i="11"/>
  <c r="AA42" i="11"/>
  <c r="AA38" i="11"/>
  <c r="AA37" i="11"/>
  <c r="AA34" i="11"/>
  <c r="AA32" i="11"/>
  <c r="AA30" i="11"/>
  <c r="AA29" i="11"/>
  <c r="AA26" i="11"/>
  <c r="AA24" i="11"/>
  <c r="AA22" i="11"/>
  <c r="AA21" i="11"/>
  <c r="AA20" i="11"/>
  <c r="AA19" i="11"/>
  <c r="AA18" i="11"/>
  <c r="AA17" i="11"/>
  <c r="AA9" i="11"/>
  <c r="AA7" i="11"/>
  <c r="AA65" i="2"/>
  <c r="Y65" i="2" s="1"/>
  <c r="AA66" i="2"/>
  <c r="Y66" i="2" s="1"/>
  <c r="AA67" i="2"/>
  <c r="Y67" i="2" s="1"/>
  <c r="AA68" i="2"/>
  <c r="Y68" i="2" s="1"/>
  <c r="AA69" i="2"/>
  <c r="Y69" i="2" s="1"/>
  <c r="AA70" i="2"/>
  <c r="Y70" i="2" s="1"/>
  <c r="AA71" i="2"/>
  <c r="Y71" i="2" s="1"/>
  <c r="AA72" i="2"/>
  <c r="Y72" i="2" s="1"/>
  <c r="AA73" i="2"/>
  <c r="Y73" i="2" s="1"/>
  <c r="AA74" i="2"/>
  <c r="Y74" i="2" s="1"/>
  <c r="AA75" i="2"/>
  <c r="Y75" i="2" s="1"/>
  <c r="I13" i="2"/>
  <c r="P13" i="2" s="1"/>
  <c r="I7" i="2"/>
  <c r="M7" i="2" s="1"/>
  <c r="AG7" i="2" s="1"/>
  <c r="I8" i="2"/>
  <c r="I9" i="2"/>
  <c r="I10" i="2"/>
  <c r="P10" i="2" s="1"/>
  <c r="I11" i="2"/>
  <c r="P11" i="2" s="1"/>
  <c r="I12" i="2"/>
  <c r="P12" i="2" s="1"/>
  <c r="I14" i="2"/>
  <c r="P14" i="2" s="1"/>
  <c r="I15" i="2"/>
  <c r="P15" i="2" s="1"/>
  <c r="I16" i="2"/>
  <c r="P16" i="2" s="1"/>
  <c r="I17" i="2"/>
  <c r="P17" i="2" s="1"/>
  <c r="I18" i="2"/>
  <c r="P18" i="2" s="1"/>
  <c r="I19" i="2"/>
  <c r="P19" i="2" s="1"/>
  <c r="I20" i="2"/>
  <c r="P20" i="2" s="1"/>
  <c r="I21" i="2"/>
  <c r="P21" i="2" s="1"/>
  <c r="I22" i="2"/>
  <c r="P22" i="2" s="1"/>
  <c r="I23" i="2"/>
  <c r="P23" i="2" s="1"/>
  <c r="I24" i="2"/>
  <c r="P24" i="2" s="1"/>
  <c r="I25" i="2"/>
  <c r="P25" i="2" s="1"/>
  <c r="I26" i="2"/>
  <c r="P26" i="2" s="1"/>
  <c r="I27" i="2"/>
  <c r="P27" i="2" s="1"/>
  <c r="I28" i="2"/>
  <c r="P28" i="2" s="1"/>
  <c r="I29" i="2"/>
  <c r="P29" i="2" s="1"/>
  <c r="I30" i="2"/>
  <c r="P30" i="2" s="1"/>
  <c r="I31" i="2"/>
  <c r="P31" i="2" s="1"/>
  <c r="I32" i="2"/>
  <c r="P32" i="2" s="1"/>
  <c r="I33" i="2"/>
  <c r="P33" i="2" s="1"/>
  <c r="I34" i="2"/>
  <c r="P34" i="2" s="1"/>
  <c r="I35" i="2"/>
  <c r="P35" i="2" s="1"/>
  <c r="I36" i="2"/>
  <c r="P36" i="2" s="1"/>
  <c r="I37" i="2"/>
  <c r="P37" i="2" s="1"/>
  <c r="I38" i="2"/>
  <c r="P38" i="2" s="1"/>
  <c r="I39" i="2"/>
  <c r="P39" i="2" s="1"/>
  <c r="I40" i="2"/>
  <c r="P40" i="2" s="1"/>
  <c r="I41" i="2"/>
  <c r="P41" i="2" s="1"/>
  <c r="I42" i="2"/>
  <c r="P42" i="2" s="1"/>
  <c r="I43" i="2"/>
  <c r="P43" i="2" s="1"/>
  <c r="I44" i="2"/>
  <c r="P44" i="2" s="1"/>
  <c r="I45" i="2"/>
  <c r="P45" i="2" s="1"/>
  <c r="I46" i="2"/>
  <c r="P46" i="2" s="1"/>
  <c r="I47" i="2"/>
  <c r="P47" i="2" s="1"/>
  <c r="I48" i="2"/>
  <c r="P48" i="2" s="1"/>
  <c r="I49" i="2"/>
  <c r="P49" i="2" s="1"/>
  <c r="I50" i="2"/>
  <c r="P50" i="2" s="1"/>
  <c r="I51" i="2"/>
  <c r="P51" i="2" s="1"/>
  <c r="I52" i="2"/>
  <c r="P52" i="2" s="1"/>
  <c r="I53" i="2"/>
  <c r="P53" i="2" s="1"/>
  <c r="I54" i="2"/>
  <c r="P54" i="2" s="1"/>
  <c r="I55" i="2"/>
  <c r="P55" i="2" s="1"/>
  <c r="I56" i="2"/>
  <c r="P56" i="2" s="1"/>
  <c r="F27" i="3"/>
  <c r="E27" i="3"/>
  <c r="AA27" i="11" l="1"/>
  <c r="AA35" i="11"/>
  <c r="AA14" i="11"/>
  <c r="AA16" i="11"/>
  <c r="AA40" i="11"/>
  <c r="AA10" i="11"/>
  <c r="AA12" i="11"/>
  <c r="AA25" i="11"/>
  <c r="AA33" i="11"/>
  <c r="AA28" i="11"/>
  <c r="AA36" i="11"/>
  <c r="AA45" i="11"/>
  <c r="AA47" i="11"/>
  <c r="AA49" i="11"/>
  <c r="AA51" i="11"/>
  <c r="AA53" i="11"/>
  <c r="AA55" i="11"/>
  <c r="AA23" i="11"/>
  <c r="AA31" i="11"/>
  <c r="AA15" i="11"/>
  <c r="AA39" i="11"/>
  <c r="AA11" i="11"/>
  <c r="AA13" i="11"/>
  <c r="AA9" i="34"/>
  <c r="AA7" i="33"/>
  <c r="AA9" i="33"/>
  <c r="AA8" i="33"/>
  <c r="AA8" i="32"/>
  <c r="AA8" i="31"/>
  <c r="AA8" i="30"/>
  <c r="AA7" i="30"/>
  <c r="AA9" i="30"/>
  <c r="AA7" i="29"/>
  <c r="AA9" i="29"/>
  <c r="AA9" i="28"/>
  <c r="AA8" i="28"/>
  <c r="AA8" i="27"/>
  <c r="AA9" i="27"/>
  <c r="AA7" i="27"/>
  <c r="AA7" i="26"/>
  <c r="AA9" i="26"/>
  <c r="AA8" i="26"/>
  <c r="AA8" i="25"/>
  <c r="AA9" i="25"/>
  <c r="AA7" i="24"/>
  <c r="AA9" i="24"/>
  <c r="AA8" i="24"/>
  <c r="AA7" i="23"/>
  <c r="AA9" i="23"/>
  <c r="AA8" i="23"/>
  <c r="AA7" i="22"/>
  <c r="AA9" i="22"/>
  <c r="AA8" i="21"/>
  <c r="AA7" i="21"/>
  <c r="AA7" i="20"/>
  <c r="AA9" i="20"/>
  <c r="AA8" i="20"/>
  <c r="AA7" i="19"/>
  <c r="AA8" i="19"/>
  <c r="AA8" i="18"/>
  <c r="AA7" i="18"/>
  <c r="AA9" i="18"/>
  <c r="AA8" i="17"/>
  <c r="AA7" i="17"/>
  <c r="AA9" i="17"/>
  <c r="AA7" i="16"/>
  <c r="AA9" i="16"/>
  <c r="AA8" i="15"/>
  <c r="AA7" i="15"/>
  <c r="AA9" i="15"/>
  <c r="AA8" i="14"/>
  <c r="AA7" i="14"/>
  <c r="AA9" i="14"/>
  <c r="AA7" i="13"/>
  <c r="AA9" i="13"/>
  <c r="AA8" i="35"/>
  <c r="AA8" i="11"/>
  <c r="Z13" i="34"/>
  <c r="Y13" i="34" s="1"/>
  <c r="AG17" i="34"/>
  <c r="AA17" i="34"/>
  <c r="AG23" i="34"/>
  <c r="AA23" i="34"/>
  <c r="AG35" i="34"/>
  <c r="AA35" i="34"/>
  <c r="AG39" i="34"/>
  <c r="AA39" i="34"/>
  <c r="AG41" i="34"/>
  <c r="AA41" i="34"/>
  <c r="Z53" i="34"/>
  <c r="Y53" i="34" s="1"/>
  <c r="Z55" i="34"/>
  <c r="Y55" i="34" s="1"/>
  <c r="Z7" i="34"/>
  <c r="Y7" i="34" s="1"/>
  <c r="Z10" i="34"/>
  <c r="Y10" i="34" s="1"/>
  <c r="Z15" i="34"/>
  <c r="Y15" i="34" s="1"/>
  <c r="Z17" i="34"/>
  <c r="Y17" i="34" s="1"/>
  <c r="Z19" i="34"/>
  <c r="Y19" i="34" s="1"/>
  <c r="Z21" i="34"/>
  <c r="Y21" i="34" s="1"/>
  <c r="Z23" i="34"/>
  <c r="Y23" i="34" s="1"/>
  <c r="Z25" i="34"/>
  <c r="Y25" i="34" s="1"/>
  <c r="Z27" i="34"/>
  <c r="Y27" i="34" s="1"/>
  <c r="Z29" i="34"/>
  <c r="Y29" i="34" s="1"/>
  <c r="Z31" i="34"/>
  <c r="Y31" i="34" s="1"/>
  <c r="Z33" i="34"/>
  <c r="Y33" i="34" s="1"/>
  <c r="Z35" i="34"/>
  <c r="Y35" i="34" s="1"/>
  <c r="Z37" i="34"/>
  <c r="Y37" i="34" s="1"/>
  <c r="Z39" i="34"/>
  <c r="Y39" i="34" s="1"/>
  <c r="Z41" i="34"/>
  <c r="Y41" i="34" s="1"/>
  <c r="Z43" i="34"/>
  <c r="Y43" i="34" s="1"/>
  <c r="Z45" i="34"/>
  <c r="Y45" i="34" s="1"/>
  <c r="Z47" i="34"/>
  <c r="Y47" i="34" s="1"/>
  <c r="Z49" i="34"/>
  <c r="Y49" i="34" s="1"/>
  <c r="Z51" i="34"/>
  <c r="Y51" i="34" s="1"/>
  <c r="Z9" i="34"/>
  <c r="Y9" i="34" s="1"/>
  <c r="Z12" i="34"/>
  <c r="Y12" i="34" s="1"/>
  <c r="Z54" i="34"/>
  <c r="Y54" i="34" s="1"/>
  <c r="Z56" i="34"/>
  <c r="Y56" i="34" s="1"/>
  <c r="AG22" i="34"/>
  <c r="AA22" i="34"/>
  <c r="AG26" i="34"/>
  <c r="AA26" i="34"/>
  <c r="AG40" i="34"/>
  <c r="AA40" i="34"/>
  <c r="Z14" i="34"/>
  <c r="Y14" i="34" s="1"/>
  <c r="Z16" i="34"/>
  <c r="Y16" i="34" s="1"/>
  <c r="Z18" i="34"/>
  <c r="Y18" i="34" s="1"/>
  <c r="Z20" i="34"/>
  <c r="Y20" i="34" s="1"/>
  <c r="Z22" i="34"/>
  <c r="Y22" i="34" s="1"/>
  <c r="Z24" i="34"/>
  <c r="Y24" i="34" s="1"/>
  <c r="Z26" i="34"/>
  <c r="Y26" i="34" s="1"/>
  <c r="Z28" i="34"/>
  <c r="Y28" i="34" s="1"/>
  <c r="Z30" i="34"/>
  <c r="Y30" i="34" s="1"/>
  <c r="Z32" i="34"/>
  <c r="Y32" i="34" s="1"/>
  <c r="Z34" i="34"/>
  <c r="Y34" i="34" s="1"/>
  <c r="Z36" i="34"/>
  <c r="Y36" i="34" s="1"/>
  <c r="Z38" i="34"/>
  <c r="Y38" i="34" s="1"/>
  <c r="Z40" i="34"/>
  <c r="Y40" i="34" s="1"/>
  <c r="Z42" i="34"/>
  <c r="Y42" i="34" s="1"/>
  <c r="Z44" i="34"/>
  <c r="Y44" i="34" s="1"/>
  <c r="Z46" i="34"/>
  <c r="Y46" i="34" s="1"/>
  <c r="Z48" i="34"/>
  <c r="Y48" i="34" s="1"/>
  <c r="Z50" i="34"/>
  <c r="Y50" i="34" s="1"/>
  <c r="Z52" i="34"/>
  <c r="Y52" i="34" s="1"/>
  <c r="Z8" i="34"/>
  <c r="Y8" i="34" s="1"/>
  <c r="Z11" i="34"/>
  <c r="Y11" i="34" s="1"/>
  <c r="Z12" i="33"/>
  <c r="Y12" i="33" s="1"/>
  <c r="Z38" i="33"/>
  <c r="Y38" i="33" s="1"/>
  <c r="Z40" i="33"/>
  <c r="Y40" i="33" s="1"/>
  <c r="Z22" i="33"/>
  <c r="Y22" i="33" s="1"/>
  <c r="Z24" i="33"/>
  <c r="Y24" i="33" s="1"/>
  <c r="Z30" i="33"/>
  <c r="Y30" i="33" s="1"/>
  <c r="Z36" i="33"/>
  <c r="Y36" i="33" s="1"/>
  <c r="Z42" i="33"/>
  <c r="Y42" i="33" s="1"/>
  <c r="Z44" i="33"/>
  <c r="Y44" i="33" s="1"/>
  <c r="Z46" i="33"/>
  <c r="Y46" i="33" s="1"/>
  <c r="Z7" i="33"/>
  <c r="Y7" i="33" s="1"/>
  <c r="Z9" i="33"/>
  <c r="Y9" i="33" s="1"/>
  <c r="Z20" i="33"/>
  <c r="Y20" i="33" s="1"/>
  <c r="Z33" i="33"/>
  <c r="Y33" i="33" s="1"/>
  <c r="Z35" i="33"/>
  <c r="Y35" i="33" s="1"/>
  <c r="AG39" i="33"/>
  <c r="AA39" i="33"/>
  <c r="Z50" i="33"/>
  <c r="Y50" i="33" s="1"/>
  <c r="Z52" i="33"/>
  <c r="Y52" i="33" s="1"/>
  <c r="Z54" i="33"/>
  <c r="Y54" i="33" s="1"/>
  <c r="Z26" i="33"/>
  <c r="Y26" i="33" s="1"/>
  <c r="Z11" i="33"/>
  <c r="Y11" i="33" s="1"/>
  <c r="Z25" i="33"/>
  <c r="Y25" i="33" s="1"/>
  <c r="Z31" i="33"/>
  <c r="Y31" i="33" s="1"/>
  <c r="Z39" i="33"/>
  <c r="Y39" i="33" s="1"/>
  <c r="Z41" i="33"/>
  <c r="Y41" i="33" s="1"/>
  <c r="Z56" i="33"/>
  <c r="Y56" i="33" s="1"/>
  <c r="Z16" i="33"/>
  <c r="Y16" i="33" s="1"/>
  <c r="Z13" i="33"/>
  <c r="Y13" i="33" s="1"/>
  <c r="Z23" i="33"/>
  <c r="Y23" i="33" s="1"/>
  <c r="Z37" i="33"/>
  <c r="Y37" i="33" s="1"/>
  <c r="Z43" i="33"/>
  <c r="Y43" i="33" s="1"/>
  <c r="Z45" i="33"/>
  <c r="Y45" i="33" s="1"/>
  <c r="Z47" i="33"/>
  <c r="Y47" i="33" s="1"/>
  <c r="Z14" i="33"/>
  <c r="Y14" i="33" s="1"/>
  <c r="Z18" i="33"/>
  <c r="Y18" i="33" s="1"/>
  <c r="Z28" i="33"/>
  <c r="Y28" i="33" s="1"/>
  <c r="Z48" i="33"/>
  <c r="Y48" i="33" s="1"/>
  <c r="Z15" i="33"/>
  <c r="Y15" i="33" s="1"/>
  <c r="Z17" i="33"/>
  <c r="Y17" i="33" s="1"/>
  <c r="Z19" i="33"/>
  <c r="Y19" i="33" s="1"/>
  <c r="Z21" i="33"/>
  <c r="Y21" i="33" s="1"/>
  <c r="Z27" i="33"/>
  <c r="Y27" i="33" s="1"/>
  <c r="Z29" i="33"/>
  <c r="Y29" i="33" s="1"/>
  <c r="Z34" i="33"/>
  <c r="Y34" i="33" s="1"/>
  <c r="Z49" i="33"/>
  <c r="Y49" i="33" s="1"/>
  <c r="Z8" i="33"/>
  <c r="Y8" i="33" s="1"/>
  <c r="Z10" i="33"/>
  <c r="Y10" i="33" s="1"/>
  <c r="Z32" i="33"/>
  <c r="Y32" i="33" s="1"/>
  <c r="AG40" i="33"/>
  <c r="AA40" i="33"/>
  <c r="Z51" i="33"/>
  <c r="Y51" i="33" s="1"/>
  <c r="Z53" i="33"/>
  <c r="Y53" i="33" s="1"/>
  <c r="Z55" i="33"/>
  <c r="Y55" i="33" s="1"/>
  <c r="AG21" i="32"/>
  <c r="AA21" i="32"/>
  <c r="AG25" i="32"/>
  <c r="AA25" i="32"/>
  <c r="Z13" i="32"/>
  <c r="Y13" i="32" s="1"/>
  <c r="Z15" i="32"/>
  <c r="Y15" i="32" s="1"/>
  <c r="Z17" i="32"/>
  <c r="Y17" i="32" s="1"/>
  <c r="Z19" i="32"/>
  <c r="Y19" i="32" s="1"/>
  <c r="Z21" i="32"/>
  <c r="Y21" i="32" s="1"/>
  <c r="Z23" i="32"/>
  <c r="Y23" i="32" s="1"/>
  <c r="Z25" i="32"/>
  <c r="Y25" i="32" s="1"/>
  <c r="AG29" i="32"/>
  <c r="AA29" i="32"/>
  <c r="AG39" i="32"/>
  <c r="AA39" i="32"/>
  <c r="Z7" i="32"/>
  <c r="Y7" i="32" s="1"/>
  <c r="Z9" i="32"/>
  <c r="Y9" i="32" s="1"/>
  <c r="Z11" i="32"/>
  <c r="Y11" i="32" s="1"/>
  <c r="Z29" i="32"/>
  <c r="Y29" i="32" s="1"/>
  <c r="Z31" i="32"/>
  <c r="Y31" i="32" s="1"/>
  <c r="Z33" i="32"/>
  <c r="Y33" i="32" s="1"/>
  <c r="Z35" i="32"/>
  <c r="Y35" i="32" s="1"/>
  <c r="Z37" i="32"/>
  <c r="Y37" i="32" s="1"/>
  <c r="Z39" i="32"/>
  <c r="Y39" i="32" s="1"/>
  <c r="Z41" i="32"/>
  <c r="Y41" i="32" s="1"/>
  <c r="Z43" i="32"/>
  <c r="Y43" i="32" s="1"/>
  <c r="Z45" i="32"/>
  <c r="Y45" i="32" s="1"/>
  <c r="Z47" i="32"/>
  <c r="Y47" i="32" s="1"/>
  <c r="Z49" i="32"/>
  <c r="Y49" i="32" s="1"/>
  <c r="Z51" i="32"/>
  <c r="Y51" i="32" s="1"/>
  <c r="Z53" i="32"/>
  <c r="Y53" i="32" s="1"/>
  <c r="Z55" i="32"/>
  <c r="Y55" i="32" s="1"/>
  <c r="Z12" i="32"/>
  <c r="Y12" i="32" s="1"/>
  <c r="Z14" i="32"/>
  <c r="Y14" i="32" s="1"/>
  <c r="Z16" i="32"/>
  <c r="Y16" i="32" s="1"/>
  <c r="Z18" i="32"/>
  <c r="Y18" i="32" s="1"/>
  <c r="Z20" i="32"/>
  <c r="Y20" i="32" s="1"/>
  <c r="Z22" i="32"/>
  <c r="Y22" i="32" s="1"/>
  <c r="Z24" i="32"/>
  <c r="Y24" i="32" s="1"/>
  <c r="Z26" i="32"/>
  <c r="Y26" i="32" s="1"/>
  <c r="AG30" i="32"/>
  <c r="AA30" i="32"/>
  <c r="AG34" i="32"/>
  <c r="AA34" i="32"/>
  <c r="AG40" i="32"/>
  <c r="AA40" i="32"/>
  <c r="AG42" i="32"/>
  <c r="AA42" i="32"/>
  <c r="AG44" i="32"/>
  <c r="AA44" i="32"/>
  <c r="Z8" i="32"/>
  <c r="Y8" i="32" s="1"/>
  <c r="Z10" i="32"/>
  <c r="Y10" i="32" s="1"/>
  <c r="Z28" i="32"/>
  <c r="Y28" i="32" s="1"/>
  <c r="Z30" i="32"/>
  <c r="Y30" i="32" s="1"/>
  <c r="Z32" i="32"/>
  <c r="Y32" i="32" s="1"/>
  <c r="Z34" i="32"/>
  <c r="Y34" i="32" s="1"/>
  <c r="Z36" i="32"/>
  <c r="Y36" i="32" s="1"/>
  <c r="Z38" i="32"/>
  <c r="Y38" i="32" s="1"/>
  <c r="Z40" i="32"/>
  <c r="Y40" i="32" s="1"/>
  <c r="Z42" i="32"/>
  <c r="Y42" i="32" s="1"/>
  <c r="Z44" i="32"/>
  <c r="Y44" i="32" s="1"/>
  <c r="Z46" i="32"/>
  <c r="Y46" i="32" s="1"/>
  <c r="Z48" i="32"/>
  <c r="Y48" i="32" s="1"/>
  <c r="Z50" i="32"/>
  <c r="Y50" i="32" s="1"/>
  <c r="Z52" i="32"/>
  <c r="Y52" i="32" s="1"/>
  <c r="Z54" i="32"/>
  <c r="Y54" i="32" s="1"/>
  <c r="Z56" i="32"/>
  <c r="Y56" i="32" s="1"/>
  <c r="Z13" i="31"/>
  <c r="Y13" i="31" s="1"/>
  <c r="Z15" i="31"/>
  <c r="Y15" i="31" s="1"/>
  <c r="Z17" i="31"/>
  <c r="Y17" i="31" s="1"/>
  <c r="Z19" i="31"/>
  <c r="Y19" i="31" s="1"/>
  <c r="Z21" i="31"/>
  <c r="Y21" i="31" s="1"/>
  <c r="Z23" i="31"/>
  <c r="Y23" i="31" s="1"/>
  <c r="Z32" i="31"/>
  <c r="Y32" i="31" s="1"/>
  <c r="Z37" i="31"/>
  <c r="Y37" i="31" s="1"/>
  <c r="Z39" i="31"/>
  <c r="Y39" i="31" s="1"/>
  <c r="Z41" i="31"/>
  <c r="Y41" i="31" s="1"/>
  <c r="Z43" i="31"/>
  <c r="Y43" i="31" s="1"/>
  <c r="Z45" i="31"/>
  <c r="Y45" i="31" s="1"/>
  <c r="Z47" i="31"/>
  <c r="Y47" i="31" s="1"/>
  <c r="Z49" i="31"/>
  <c r="Y49" i="31" s="1"/>
  <c r="Z51" i="31"/>
  <c r="Y51" i="31" s="1"/>
  <c r="Z53" i="31"/>
  <c r="Y53" i="31" s="1"/>
  <c r="Z55" i="31"/>
  <c r="Y55" i="31" s="1"/>
  <c r="Z25" i="31"/>
  <c r="Y25" i="31" s="1"/>
  <c r="Z30" i="31"/>
  <c r="Y30" i="31" s="1"/>
  <c r="Z27" i="31"/>
  <c r="Y27" i="31" s="1"/>
  <c r="Z35" i="31"/>
  <c r="Y35" i="31" s="1"/>
  <c r="Z8" i="31"/>
  <c r="Y8" i="31" s="1"/>
  <c r="Z10" i="31"/>
  <c r="Y10" i="31" s="1"/>
  <c r="Z12" i="31"/>
  <c r="Y12" i="31" s="1"/>
  <c r="Z14" i="31"/>
  <c r="Y14" i="31" s="1"/>
  <c r="Z16" i="31"/>
  <c r="Y16" i="31" s="1"/>
  <c r="Z18" i="31"/>
  <c r="Y18" i="31" s="1"/>
  <c r="Z22" i="31"/>
  <c r="Y22" i="31" s="1"/>
  <c r="Z29" i="31"/>
  <c r="Y29" i="31" s="1"/>
  <c r="Z31" i="31"/>
  <c r="Y31" i="31" s="1"/>
  <c r="Z33" i="31"/>
  <c r="Y33" i="31" s="1"/>
  <c r="Z38" i="31"/>
  <c r="Y38" i="31" s="1"/>
  <c r="Z40" i="31"/>
  <c r="Y40" i="31" s="1"/>
  <c r="Z42" i="31"/>
  <c r="Y42" i="31" s="1"/>
  <c r="Z44" i="31"/>
  <c r="Y44" i="31" s="1"/>
  <c r="Z46" i="31"/>
  <c r="Y46" i="31" s="1"/>
  <c r="Z48" i="31"/>
  <c r="Y48" i="31" s="1"/>
  <c r="Z50" i="31"/>
  <c r="Y50" i="31" s="1"/>
  <c r="Z52" i="31"/>
  <c r="Y52" i="31" s="1"/>
  <c r="Z54" i="31"/>
  <c r="Y54" i="31" s="1"/>
  <c r="Z56" i="31"/>
  <c r="Y56" i="31" s="1"/>
  <c r="Z20" i="31"/>
  <c r="Y20" i="31" s="1"/>
  <c r="Z24" i="31"/>
  <c r="Y24" i="31" s="1"/>
  <c r="Z26" i="31"/>
  <c r="Y26" i="31" s="1"/>
  <c r="Z36" i="31"/>
  <c r="Y36" i="31" s="1"/>
  <c r="Z7" i="31"/>
  <c r="Z9" i="31"/>
  <c r="Y9" i="31" s="1"/>
  <c r="Z11" i="31"/>
  <c r="Y11" i="31" s="1"/>
  <c r="Z28" i="31"/>
  <c r="Y28" i="31" s="1"/>
  <c r="Z34" i="31"/>
  <c r="Y34" i="31" s="1"/>
  <c r="AG41" i="31"/>
  <c r="AA41" i="31"/>
  <c r="AG32" i="30"/>
  <c r="AA32" i="30"/>
  <c r="Z55" i="30"/>
  <c r="Y55" i="30" s="1"/>
  <c r="Z8" i="30"/>
  <c r="Y8" i="30" s="1"/>
  <c r="Z10" i="30"/>
  <c r="Y10" i="30" s="1"/>
  <c r="Z15" i="30"/>
  <c r="Y15" i="30" s="1"/>
  <c r="AG25" i="30"/>
  <c r="AA25" i="30"/>
  <c r="Z32" i="30"/>
  <c r="Y32" i="30" s="1"/>
  <c r="Z34" i="30"/>
  <c r="Y34" i="30" s="1"/>
  <c r="Z38" i="30"/>
  <c r="Y38" i="30" s="1"/>
  <c r="Z40" i="30"/>
  <c r="Y40" i="30" s="1"/>
  <c r="Z42" i="30"/>
  <c r="Y42" i="30" s="1"/>
  <c r="Z12" i="30"/>
  <c r="Y12" i="30" s="1"/>
  <c r="Z17" i="30"/>
  <c r="Y17" i="30" s="1"/>
  <c r="Z19" i="30"/>
  <c r="Y19" i="30" s="1"/>
  <c r="Z21" i="30"/>
  <c r="Y21" i="30" s="1"/>
  <c r="Z25" i="30"/>
  <c r="Y25" i="30" s="1"/>
  <c r="Z27" i="30"/>
  <c r="Y27" i="30" s="1"/>
  <c r="AG36" i="30"/>
  <c r="AA36" i="30"/>
  <c r="Z44" i="30"/>
  <c r="Y44" i="30" s="1"/>
  <c r="Z46" i="30"/>
  <c r="Y46" i="30" s="1"/>
  <c r="Z48" i="30"/>
  <c r="Y48" i="30" s="1"/>
  <c r="Z7" i="30"/>
  <c r="Y7" i="30" s="1"/>
  <c r="Z23" i="30"/>
  <c r="Y23" i="30" s="1"/>
  <c r="AG29" i="30"/>
  <c r="AA29" i="30"/>
  <c r="Z36" i="30"/>
  <c r="Y36" i="30" s="1"/>
  <c r="Z50" i="30"/>
  <c r="Y50" i="30" s="1"/>
  <c r="Z52" i="30"/>
  <c r="Y52" i="30" s="1"/>
  <c r="Z29" i="30"/>
  <c r="Y29" i="30" s="1"/>
  <c r="Z31" i="30"/>
  <c r="Y31" i="30" s="1"/>
  <c r="Z54" i="30"/>
  <c r="Y54" i="30" s="1"/>
  <c r="Z56" i="30"/>
  <c r="Y56" i="30" s="1"/>
  <c r="Z9" i="30"/>
  <c r="Y9" i="30" s="1"/>
  <c r="Z11" i="30"/>
  <c r="Y11" i="30" s="1"/>
  <c r="Z14" i="30"/>
  <c r="Y14" i="30" s="1"/>
  <c r="Z16" i="30"/>
  <c r="Y16" i="30" s="1"/>
  <c r="Z26" i="30"/>
  <c r="Y26" i="30" s="1"/>
  <c r="AG33" i="30"/>
  <c r="AA33" i="30"/>
  <c r="AG37" i="30"/>
  <c r="AA37" i="30"/>
  <c r="Z39" i="30"/>
  <c r="Y39" i="30" s="1"/>
  <c r="Z41" i="30"/>
  <c r="Y41" i="30" s="1"/>
  <c r="Z43" i="30"/>
  <c r="Y43" i="30" s="1"/>
  <c r="Z18" i="30"/>
  <c r="Y18" i="30" s="1"/>
  <c r="Z20" i="30"/>
  <c r="Y20" i="30" s="1"/>
  <c r="AG22" i="30"/>
  <c r="AA22" i="30"/>
  <c r="AG24" i="30"/>
  <c r="AA24" i="30"/>
  <c r="AG28" i="30"/>
  <c r="AA28" i="30"/>
  <c r="Z33" i="30"/>
  <c r="Y33" i="30" s="1"/>
  <c r="Z35" i="30"/>
  <c r="Y35" i="30" s="1"/>
  <c r="Z37" i="30"/>
  <c r="Y37" i="30" s="1"/>
  <c r="Z45" i="30"/>
  <c r="Y45" i="30" s="1"/>
  <c r="Z47" i="30"/>
  <c r="Y47" i="30" s="1"/>
  <c r="Z49" i="30"/>
  <c r="Y49" i="30" s="1"/>
  <c r="Z13" i="30"/>
  <c r="Y13" i="30" s="1"/>
  <c r="Z22" i="30"/>
  <c r="Y22" i="30" s="1"/>
  <c r="Z24" i="30"/>
  <c r="Y24" i="30" s="1"/>
  <c r="Z28" i="30"/>
  <c r="Y28" i="30" s="1"/>
  <c r="Z30" i="30"/>
  <c r="Y30" i="30" s="1"/>
  <c r="Z51" i="30"/>
  <c r="Y51" i="30" s="1"/>
  <c r="Z53" i="30"/>
  <c r="Y53" i="30" s="1"/>
  <c r="Z9" i="29"/>
  <c r="Y9" i="29" s="1"/>
  <c r="AG23" i="29"/>
  <c r="AA23" i="29"/>
  <c r="AG36" i="29"/>
  <c r="AA36" i="29"/>
  <c r="Z16" i="29"/>
  <c r="Y16" i="29" s="1"/>
  <c r="Z19" i="29"/>
  <c r="Y19" i="29" s="1"/>
  <c r="Z23" i="29"/>
  <c r="Y23" i="29" s="1"/>
  <c r="AG27" i="29"/>
  <c r="AA27" i="29"/>
  <c r="Z36" i="29"/>
  <c r="Y36" i="29" s="1"/>
  <c r="Z34" i="29"/>
  <c r="Y34" i="29" s="1"/>
  <c r="Z8" i="29"/>
  <c r="Y8" i="29" s="1"/>
  <c r="Z11" i="29"/>
  <c r="Y11" i="29" s="1"/>
  <c r="Z13" i="29"/>
  <c r="Y13" i="29" s="1"/>
  <c r="AG18" i="29"/>
  <c r="AA18" i="29"/>
  <c r="Z21" i="29"/>
  <c r="Y21" i="29" s="1"/>
  <c r="Z25" i="29"/>
  <c r="Y25" i="29" s="1"/>
  <c r="Z27" i="29"/>
  <c r="Y27" i="29" s="1"/>
  <c r="Z38" i="29"/>
  <c r="Y38" i="29" s="1"/>
  <c r="Z40" i="29"/>
  <c r="Y40" i="29" s="1"/>
  <c r="Z42" i="29"/>
  <c r="Y42" i="29" s="1"/>
  <c r="Z44" i="29"/>
  <c r="Y44" i="29" s="1"/>
  <c r="Z46" i="29"/>
  <c r="Y46" i="29" s="1"/>
  <c r="Z48" i="29"/>
  <c r="Y48" i="29" s="1"/>
  <c r="Z50" i="29"/>
  <c r="Y50" i="29" s="1"/>
  <c r="Z52" i="29"/>
  <c r="Y52" i="29" s="1"/>
  <c r="Z54" i="29"/>
  <c r="Y54" i="29" s="1"/>
  <c r="Z56" i="29"/>
  <c r="Y56" i="29" s="1"/>
  <c r="Z32" i="29"/>
  <c r="Y32" i="29" s="1"/>
  <c r="Z18" i="29"/>
  <c r="Y18" i="29" s="1"/>
  <c r="Z29" i="29"/>
  <c r="Y29" i="29" s="1"/>
  <c r="AG35" i="29"/>
  <c r="AA35" i="29"/>
  <c r="Z30" i="29"/>
  <c r="Y30" i="29" s="1"/>
  <c r="Z7" i="29"/>
  <c r="Y7" i="29" s="1"/>
  <c r="Z15" i="29"/>
  <c r="Y15" i="29" s="1"/>
  <c r="Z31" i="29"/>
  <c r="Y31" i="29" s="1"/>
  <c r="Z33" i="29"/>
  <c r="Y33" i="29" s="1"/>
  <c r="Z35" i="29"/>
  <c r="Y35" i="29" s="1"/>
  <c r="Z10" i="29"/>
  <c r="Y10" i="29" s="1"/>
  <c r="Z20" i="29"/>
  <c r="Y20" i="29" s="1"/>
  <c r="Z22" i="29"/>
  <c r="Y22" i="29" s="1"/>
  <c r="AG24" i="29"/>
  <c r="AA24" i="29"/>
  <c r="Z37" i="29"/>
  <c r="Y37" i="29" s="1"/>
  <c r="Z12" i="29"/>
  <c r="Y12" i="29" s="1"/>
  <c r="Z24" i="29"/>
  <c r="Y24" i="29" s="1"/>
  <c r="Z26" i="29"/>
  <c r="Y26" i="29" s="1"/>
  <c r="AG28" i="29"/>
  <c r="AA28" i="29"/>
  <c r="Z39" i="29"/>
  <c r="Y39" i="29" s="1"/>
  <c r="Z41" i="29"/>
  <c r="Y41" i="29" s="1"/>
  <c r="Z43" i="29"/>
  <c r="Y43" i="29" s="1"/>
  <c r="Z45" i="29"/>
  <c r="Y45" i="29" s="1"/>
  <c r="Z47" i="29"/>
  <c r="Y47" i="29" s="1"/>
  <c r="Z49" i="29"/>
  <c r="Y49" i="29" s="1"/>
  <c r="Z51" i="29"/>
  <c r="Y51" i="29" s="1"/>
  <c r="Z53" i="29"/>
  <c r="Y53" i="29" s="1"/>
  <c r="Z55" i="29"/>
  <c r="Y55" i="29" s="1"/>
  <c r="Z14" i="29"/>
  <c r="Y14" i="29" s="1"/>
  <c r="Z17" i="29"/>
  <c r="Y17" i="29" s="1"/>
  <c r="Z28" i="29"/>
  <c r="Y28" i="29" s="1"/>
  <c r="AG32" i="29"/>
  <c r="AA32" i="29"/>
  <c r="Z9" i="28"/>
  <c r="Y9" i="28" s="1"/>
  <c r="Z11" i="28"/>
  <c r="Y11" i="28" s="1"/>
  <c r="Z25" i="28"/>
  <c r="Y25" i="28" s="1"/>
  <c r="Z27" i="28"/>
  <c r="Y27" i="28" s="1"/>
  <c r="Z29" i="28"/>
  <c r="Y29" i="28" s="1"/>
  <c r="Z13" i="28"/>
  <c r="Y13" i="28" s="1"/>
  <c r="Z16" i="28"/>
  <c r="Y16" i="28" s="1"/>
  <c r="Z20" i="28"/>
  <c r="Y20" i="28" s="1"/>
  <c r="Z31" i="28"/>
  <c r="Y31" i="28" s="1"/>
  <c r="AG35" i="28"/>
  <c r="AA35" i="28"/>
  <c r="AG37" i="28"/>
  <c r="AA37" i="28"/>
  <c r="Z18" i="28"/>
  <c r="Y18" i="28" s="1"/>
  <c r="Z22" i="28"/>
  <c r="Y22" i="28" s="1"/>
  <c r="Z33" i="28"/>
  <c r="Y33" i="28" s="1"/>
  <c r="Z35" i="28"/>
  <c r="Y35" i="28" s="1"/>
  <c r="Z37" i="28"/>
  <c r="Y37" i="28" s="1"/>
  <c r="Z8" i="28"/>
  <c r="Y8" i="28" s="1"/>
  <c r="Z24" i="28"/>
  <c r="Y24" i="28" s="1"/>
  <c r="Z39" i="28"/>
  <c r="Y39" i="28" s="1"/>
  <c r="Z41" i="28"/>
  <c r="Y41" i="28" s="1"/>
  <c r="Z43" i="28"/>
  <c r="Y43" i="28" s="1"/>
  <c r="Z45" i="28"/>
  <c r="Y45" i="28" s="1"/>
  <c r="Z47" i="28"/>
  <c r="Y47" i="28" s="1"/>
  <c r="Z49" i="28"/>
  <c r="Y49" i="28" s="1"/>
  <c r="Z51" i="28"/>
  <c r="Y51" i="28" s="1"/>
  <c r="Z53" i="28"/>
  <c r="Y53" i="28" s="1"/>
  <c r="Z55" i="28"/>
  <c r="Y55" i="28" s="1"/>
  <c r="Z10" i="28"/>
  <c r="Y10" i="28" s="1"/>
  <c r="Z15" i="28"/>
  <c r="Y15" i="28" s="1"/>
  <c r="Z26" i="28"/>
  <c r="Y26" i="28" s="1"/>
  <c r="Z28" i="28"/>
  <c r="Y28" i="28" s="1"/>
  <c r="Z12" i="28"/>
  <c r="Y12" i="28" s="1"/>
  <c r="Z17" i="28"/>
  <c r="Y17" i="28" s="1"/>
  <c r="Z19" i="28"/>
  <c r="Y19" i="28" s="1"/>
  <c r="AG21" i="28"/>
  <c r="AA21" i="28"/>
  <c r="Z30" i="28"/>
  <c r="Y30" i="28" s="1"/>
  <c r="Z32" i="28"/>
  <c r="Y32" i="28" s="1"/>
  <c r="Z14" i="28"/>
  <c r="Y14" i="28" s="1"/>
  <c r="Z21" i="28"/>
  <c r="Y21" i="28" s="1"/>
  <c r="Z34" i="28"/>
  <c r="Y34" i="28" s="1"/>
  <c r="Z36" i="28"/>
  <c r="Y36" i="28" s="1"/>
  <c r="AG40" i="28"/>
  <c r="AA40" i="28"/>
  <c r="AG42" i="28"/>
  <c r="AA42" i="28"/>
  <c r="Z7" i="28"/>
  <c r="Y7" i="28" s="1"/>
  <c r="Z23" i="28"/>
  <c r="Y23" i="28" s="1"/>
  <c r="AG25" i="28"/>
  <c r="AA25" i="28"/>
  <c r="AG27" i="28"/>
  <c r="AA27" i="28"/>
  <c r="AG29" i="28"/>
  <c r="AA29" i="28"/>
  <c r="Z38" i="28"/>
  <c r="Y38" i="28" s="1"/>
  <c r="Z40" i="28"/>
  <c r="Y40" i="28" s="1"/>
  <c r="Z42" i="28"/>
  <c r="Y42" i="28" s="1"/>
  <c r="Z44" i="28"/>
  <c r="Y44" i="28" s="1"/>
  <c r="Z46" i="28"/>
  <c r="Y46" i="28" s="1"/>
  <c r="Z48" i="28"/>
  <c r="Y48" i="28" s="1"/>
  <c r="Z50" i="28"/>
  <c r="Y50" i="28" s="1"/>
  <c r="Z52" i="28"/>
  <c r="Y52" i="28" s="1"/>
  <c r="Z54" i="28"/>
  <c r="Y54" i="28" s="1"/>
  <c r="Z56" i="28"/>
  <c r="Y56" i="28" s="1"/>
  <c r="Z19" i="27"/>
  <c r="Y19" i="27" s="1"/>
  <c r="Z32" i="27"/>
  <c r="Y32" i="27" s="1"/>
  <c r="Z15" i="27"/>
  <c r="Y15" i="27" s="1"/>
  <c r="Z17" i="27"/>
  <c r="Y17" i="27" s="1"/>
  <c r="Z21" i="27"/>
  <c r="Y21" i="27" s="1"/>
  <c r="Z34" i="27"/>
  <c r="Y34" i="27" s="1"/>
  <c r="Z36" i="27"/>
  <c r="Y36" i="27" s="1"/>
  <c r="Z9" i="27"/>
  <c r="Y9" i="27" s="1"/>
  <c r="Z13" i="27"/>
  <c r="Y13" i="27" s="1"/>
  <c r="Z23" i="27"/>
  <c r="Y23" i="27" s="1"/>
  <c r="Z25" i="27"/>
  <c r="Y25" i="27" s="1"/>
  <c r="Z27" i="27"/>
  <c r="Y27" i="27" s="1"/>
  <c r="Z29" i="27"/>
  <c r="Y29" i="27" s="1"/>
  <c r="Z11" i="27"/>
  <c r="Y11" i="27" s="1"/>
  <c r="Z31" i="27"/>
  <c r="Y31" i="27" s="1"/>
  <c r="Z38" i="27"/>
  <c r="Y38" i="27" s="1"/>
  <c r="Z40" i="27"/>
  <c r="Y40" i="27" s="1"/>
  <c r="Z42" i="27"/>
  <c r="Y42" i="27" s="1"/>
  <c r="Z44" i="27"/>
  <c r="Y44" i="27" s="1"/>
  <c r="Z46" i="27"/>
  <c r="Y46" i="27" s="1"/>
  <c r="Z48" i="27"/>
  <c r="Y48" i="27" s="1"/>
  <c r="Z50" i="27"/>
  <c r="Y50" i="27" s="1"/>
  <c r="Z52" i="27"/>
  <c r="Y52" i="27" s="1"/>
  <c r="Z54" i="27"/>
  <c r="Y54" i="27" s="1"/>
  <c r="Z56" i="27"/>
  <c r="Y56" i="27" s="1"/>
  <c r="Z7" i="27"/>
  <c r="Y7" i="27" s="1"/>
  <c r="Z16" i="27"/>
  <c r="Y16" i="27" s="1"/>
  <c r="Z33" i="27"/>
  <c r="Y33" i="27" s="1"/>
  <c r="Z37" i="27"/>
  <c r="Y37" i="27" s="1"/>
  <c r="Z14" i="27"/>
  <c r="Y14" i="27" s="1"/>
  <c r="Z18" i="27"/>
  <c r="Y18" i="27" s="1"/>
  <c r="Z20" i="27"/>
  <c r="Y20" i="27" s="1"/>
  <c r="Z35" i="27"/>
  <c r="Y35" i="27" s="1"/>
  <c r="Z10" i="27"/>
  <c r="Y10" i="27" s="1"/>
  <c r="Z12" i="27"/>
  <c r="Y12" i="27" s="1"/>
  <c r="Z22" i="27"/>
  <c r="Y22" i="27" s="1"/>
  <c r="Z24" i="27"/>
  <c r="Y24" i="27" s="1"/>
  <c r="Z26" i="27"/>
  <c r="Y26" i="27" s="1"/>
  <c r="Z28" i="27"/>
  <c r="Y28" i="27" s="1"/>
  <c r="Z8" i="27"/>
  <c r="Y8" i="27" s="1"/>
  <c r="Z30" i="27"/>
  <c r="Y30" i="27" s="1"/>
  <c r="Z39" i="27"/>
  <c r="Y39" i="27" s="1"/>
  <c r="Z41" i="27"/>
  <c r="Y41" i="27" s="1"/>
  <c r="Z43" i="27"/>
  <c r="Y43" i="27" s="1"/>
  <c r="Z45" i="27"/>
  <c r="Y45" i="27" s="1"/>
  <c r="Z47" i="27"/>
  <c r="Y47" i="27" s="1"/>
  <c r="Z49" i="27"/>
  <c r="Y49" i="27" s="1"/>
  <c r="Z51" i="27"/>
  <c r="Y51" i="27" s="1"/>
  <c r="Z53" i="27"/>
  <c r="Y53" i="27" s="1"/>
  <c r="Z55" i="27"/>
  <c r="Y55" i="27" s="1"/>
  <c r="Z8" i="26"/>
  <c r="Y8" i="26" s="1"/>
  <c r="Z39" i="26"/>
  <c r="Y39" i="26" s="1"/>
  <c r="Z19" i="26"/>
  <c r="Y19" i="26" s="1"/>
  <c r="Z21" i="26"/>
  <c r="Y21" i="26" s="1"/>
  <c r="Z23" i="26"/>
  <c r="Y23" i="26" s="1"/>
  <c r="Z25" i="26"/>
  <c r="Y25" i="26" s="1"/>
  <c r="Z27" i="26"/>
  <c r="Y27" i="26" s="1"/>
  <c r="Z37" i="26"/>
  <c r="Y37" i="26" s="1"/>
  <c r="Z43" i="26"/>
  <c r="Y43" i="26" s="1"/>
  <c r="Z12" i="26"/>
  <c r="Y12" i="26" s="1"/>
  <c r="Z30" i="26"/>
  <c r="Y30" i="26" s="1"/>
  <c r="Z35" i="26"/>
  <c r="Y35" i="26" s="1"/>
  <c r="Z45" i="26"/>
  <c r="Y45" i="26" s="1"/>
  <c r="Z47" i="26"/>
  <c r="Y47" i="26" s="1"/>
  <c r="Z49" i="26"/>
  <c r="Y49" i="26" s="1"/>
  <c r="Z51" i="26"/>
  <c r="Y51" i="26" s="1"/>
  <c r="Z53" i="26"/>
  <c r="Y53" i="26" s="1"/>
  <c r="Z55" i="26"/>
  <c r="Y55" i="26" s="1"/>
  <c r="Z14" i="26"/>
  <c r="Y14" i="26" s="1"/>
  <c r="AG40" i="26"/>
  <c r="AA40" i="26"/>
  <c r="Z10" i="26"/>
  <c r="Y10" i="26" s="1"/>
  <c r="Z7" i="26"/>
  <c r="Y7" i="26" s="1"/>
  <c r="Z9" i="26"/>
  <c r="Y9" i="26" s="1"/>
  <c r="Z16" i="26"/>
  <c r="Y16" i="26" s="1"/>
  <c r="Z28" i="26"/>
  <c r="Y28" i="26" s="1"/>
  <c r="Z33" i="26"/>
  <c r="Y33" i="26" s="1"/>
  <c r="Z38" i="26"/>
  <c r="Y38" i="26" s="1"/>
  <c r="Z40" i="26"/>
  <c r="Y40" i="26" s="1"/>
  <c r="Z15" i="26"/>
  <c r="Y15" i="26" s="1"/>
  <c r="AG19" i="26"/>
  <c r="AA19" i="26"/>
  <c r="Z32" i="26"/>
  <c r="Y32" i="26" s="1"/>
  <c r="Z41" i="26"/>
  <c r="Y41" i="26" s="1"/>
  <c r="Z11" i="26"/>
  <c r="Y11" i="26" s="1"/>
  <c r="Z18" i="26"/>
  <c r="Y18" i="26" s="1"/>
  <c r="Z20" i="26"/>
  <c r="Y20" i="26" s="1"/>
  <c r="Z22" i="26"/>
  <c r="Y22" i="26" s="1"/>
  <c r="Z24" i="26"/>
  <c r="Y24" i="26" s="1"/>
  <c r="Z26" i="26"/>
  <c r="Y26" i="26" s="1"/>
  <c r="Z31" i="26"/>
  <c r="Y31" i="26" s="1"/>
  <c r="Z36" i="26"/>
  <c r="Y36" i="26" s="1"/>
  <c r="Z42" i="26"/>
  <c r="Y42" i="26" s="1"/>
  <c r="Z17" i="26"/>
  <c r="Y17" i="26" s="1"/>
  <c r="Z44" i="26"/>
  <c r="Y44" i="26" s="1"/>
  <c r="Z46" i="26"/>
  <c r="Y46" i="26" s="1"/>
  <c r="Z48" i="26"/>
  <c r="Y48" i="26" s="1"/>
  <c r="Z50" i="26"/>
  <c r="Y50" i="26" s="1"/>
  <c r="Z52" i="26"/>
  <c r="Y52" i="26" s="1"/>
  <c r="Z54" i="26"/>
  <c r="Y54" i="26" s="1"/>
  <c r="Z56" i="26"/>
  <c r="Y56" i="26" s="1"/>
  <c r="Z13" i="26"/>
  <c r="Y13" i="26" s="1"/>
  <c r="Z29" i="26"/>
  <c r="Y29" i="26" s="1"/>
  <c r="Z34" i="26"/>
  <c r="Y34" i="26" s="1"/>
  <c r="Z19" i="25"/>
  <c r="Y19" i="25" s="1"/>
  <c r="AG39" i="25"/>
  <c r="AA39" i="25"/>
  <c r="Z21" i="25"/>
  <c r="Y21" i="25" s="1"/>
  <c r="Z23" i="25"/>
  <c r="Y23" i="25" s="1"/>
  <c r="Z25" i="25"/>
  <c r="Y25" i="25" s="1"/>
  <c r="Z27" i="25"/>
  <c r="Y27" i="25" s="1"/>
  <c r="Z29" i="25"/>
  <c r="Y29" i="25" s="1"/>
  <c r="Z31" i="25"/>
  <c r="Y31" i="25" s="1"/>
  <c r="Z33" i="25"/>
  <c r="Y33" i="25" s="1"/>
  <c r="Z35" i="25"/>
  <c r="Y35" i="25" s="1"/>
  <c r="Z37" i="25"/>
  <c r="Y37" i="25" s="1"/>
  <c r="Z39" i="25"/>
  <c r="Y39" i="25" s="1"/>
  <c r="Z41" i="25"/>
  <c r="Y41" i="25" s="1"/>
  <c r="Z43" i="25"/>
  <c r="Y43" i="25" s="1"/>
  <c r="Z45" i="25"/>
  <c r="Y45" i="25" s="1"/>
  <c r="Z47" i="25"/>
  <c r="Y47" i="25" s="1"/>
  <c r="Z49" i="25"/>
  <c r="Y49" i="25" s="1"/>
  <c r="Z51" i="25"/>
  <c r="Y51" i="25" s="1"/>
  <c r="Z53" i="25"/>
  <c r="Y53" i="25" s="1"/>
  <c r="Z55" i="25"/>
  <c r="Y55" i="25" s="1"/>
  <c r="Z8" i="25"/>
  <c r="Y8" i="25" s="1"/>
  <c r="AG16" i="25"/>
  <c r="AA16" i="25"/>
  <c r="Z10" i="25"/>
  <c r="Y10" i="25" s="1"/>
  <c r="Z12" i="25"/>
  <c r="Y12" i="25" s="1"/>
  <c r="Z14" i="25"/>
  <c r="Y14" i="25" s="1"/>
  <c r="Z16" i="25"/>
  <c r="Y16" i="25" s="1"/>
  <c r="Z18" i="25"/>
  <c r="Y18" i="25" s="1"/>
  <c r="AA7" i="25"/>
  <c r="Z20" i="25"/>
  <c r="Y20" i="25" s="1"/>
  <c r="Z7" i="25"/>
  <c r="Y7" i="25" s="1"/>
  <c r="Z22" i="25"/>
  <c r="Y22" i="25" s="1"/>
  <c r="Z24" i="25"/>
  <c r="Y24" i="25" s="1"/>
  <c r="Z26" i="25"/>
  <c r="Y26" i="25" s="1"/>
  <c r="Z28" i="25"/>
  <c r="Y28" i="25" s="1"/>
  <c r="Z30" i="25"/>
  <c r="Y30" i="25" s="1"/>
  <c r="Z32" i="25"/>
  <c r="Y32" i="25" s="1"/>
  <c r="Z34" i="25"/>
  <c r="Y34" i="25" s="1"/>
  <c r="Z36" i="25"/>
  <c r="Y36" i="25" s="1"/>
  <c r="Z38" i="25"/>
  <c r="Y38" i="25" s="1"/>
  <c r="Z40" i="25"/>
  <c r="Y40" i="25" s="1"/>
  <c r="Z42" i="25"/>
  <c r="Y42" i="25" s="1"/>
  <c r="Z44" i="25"/>
  <c r="Y44" i="25" s="1"/>
  <c r="Z46" i="25"/>
  <c r="Y46" i="25" s="1"/>
  <c r="Z48" i="25"/>
  <c r="Y48" i="25" s="1"/>
  <c r="Z50" i="25"/>
  <c r="Y50" i="25" s="1"/>
  <c r="Z52" i="25"/>
  <c r="Y52" i="25" s="1"/>
  <c r="Z54" i="25"/>
  <c r="Y54" i="25" s="1"/>
  <c r="Z56" i="25"/>
  <c r="Y56" i="25" s="1"/>
  <c r="AG11" i="25"/>
  <c r="AA11" i="25"/>
  <c r="Z9" i="25"/>
  <c r="Y9" i="25" s="1"/>
  <c r="Z11" i="25"/>
  <c r="Y11" i="25" s="1"/>
  <c r="Z13" i="25"/>
  <c r="Y13" i="25" s="1"/>
  <c r="Z15" i="25"/>
  <c r="Y15" i="25" s="1"/>
  <c r="Z17" i="25"/>
  <c r="Y17" i="25" s="1"/>
  <c r="Z18" i="24"/>
  <c r="Y18" i="24" s="1"/>
  <c r="Z20" i="24"/>
  <c r="Y20" i="24" s="1"/>
  <c r="Z23" i="24"/>
  <c r="Y23" i="24" s="1"/>
  <c r="Z32" i="24"/>
  <c r="Y32" i="24" s="1"/>
  <c r="Z10" i="24"/>
  <c r="Y10" i="24" s="1"/>
  <c r="Z25" i="24"/>
  <c r="Y25" i="24" s="1"/>
  <c r="Z27" i="24"/>
  <c r="Y27" i="24" s="1"/>
  <c r="Z34" i="24"/>
  <c r="Y34" i="24" s="1"/>
  <c r="Z50" i="24"/>
  <c r="Y50" i="24" s="1"/>
  <c r="Z52" i="24"/>
  <c r="Y52" i="24" s="1"/>
  <c r="Z54" i="24"/>
  <c r="Y54" i="24" s="1"/>
  <c r="Z56" i="24"/>
  <c r="Y56" i="24" s="1"/>
  <c r="Z14" i="24"/>
  <c r="Y14" i="24" s="1"/>
  <c r="Z30" i="24"/>
  <c r="Y30" i="24" s="1"/>
  <c r="Z22" i="24"/>
  <c r="Y22" i="24" s="1"/>
  <c r="Z29" i="24"/>
  <c r="Y29" i="24" s="1"/>
  <c r="Z36" i="24"/>
  <c r="Y36" i="24" s="1"/>
  <c r="Z38" i="24"/>
  <c r="Y38" i="24" s="1"/>
  <c r="Z40" i="24"/>
  <c r="Y40" i="24" s="1"/>
  <c r="Z42" i="24"/>
  <c r="Y42" i="24" s="1"/>
  <c r="Z44" i="24"/>
  <c r="Y44" i="24" s="1"/>
  <c r="Z46" i="24"/>
  <c r="Y46" i="24" s="1"/>
  <c r="Z48" i="24"/>
  <c r="Y48" i="24" s="1"/>
  <c r="Z16" i="24"/>
  <c r="Y16" i="24" s="1"/>
  <c r="Z7" i="24"/>
  <c r="Y7" i="24" s="1"/>
  <c r="Z9" i="24"/>
  <c r="Y9" i="24" s="1"/>
  <c r="Z11" i="24"/>
  <c r="Y11" i="24" s="1"/>
  <c r="Z13" i="24"/>
  <c r="Y13" i="24" s="1"/>
  <c r="Z15" i="24"/>
  <c r="Y15" i="24" s="1"/>
  <c r="Z8" i="24"/>
  <c r="Y8" i="24" s="1"/>
  <c r="Z17" i="24"/>
  <c r="Y17" i="24" s="1"/>
  <c r="Z19" i="24"/>
  <c r="Y19" i="24" s="1"/>
  <c r="Z31" i="24"/>
  <c r="Y31" i="24" s="1"/>
  <c r="Z33" i="24"/>
  <c r="Y33" i="24" s="1"/>
  <c r="Z12" i="24"/>
  <c r="Y12" i="24" s="1"/>
  <c r="Z21" i="24"/>
  <c r="Y21" i="24" s="1"/>
  <c r="Z24" i="24"/>
  <c r="Y24" i="24" s="1"/>
  <c r="Z26" i="24"/>
  <c r="Y26" i="24" s="1"/>
  <c r="Z35" i="24"/>
  <c r="Y35" i="24" s="1"/>
  <c r="Z37" i="24"/>
  <c r="Y37" i="24" s="1"/>
  <c r="Z51" i="24"/>
  <c r="Y51" i="24" s="1"/>
  <c r="Z53" i="24"/>
  <c r="Y53" i="24" s="1"/>
  <c r="Z55" i="24"/>
  <c r="Y55" i="24" s="1"/>
  <c r="Z28" i="24"/>
  <c r="Y28" i="24" s="1"/>
  <c r="Z39" i="24"/>
  <c r="Y39" i="24" s="1"/>
  <c r="Z41" i="24"/>
  <c r="Y41" i="24" s="1"/>
  <c r="Z43" i="24"/>
  <c r="Y43" i="24" s="1"/>
  <c r="Z45" i="24"/>
  <c r="Y45" i="24" s="1"/>
  <c r="Z47" i="24"/>
  <c r="Y47" i="24" s="1"/>
  <c r="Z49" i="24"/>
  <c r="Y49" i="24" s="1"/>
  <c r="Z8" i="23"/>
  <c r="Y8" i="23" s="1"/>
  <c r="Z10" i="23"/>
  <c r="Y10" i="23" s="1"/>
  <c r="Z12" i="23"/>
  <c r="Y12" i="23" s="1"/>
  <c r="Z14" i="23"/>
  <c r="Y14" i="23" s="1"/>
  <c r="Z16" i="23"/>
  <c r="Y16" i="23" s="1"/>
  <c r="Z25" i="23"/>
  <c r="Y25" i="23" s="1"/>
  <c r="Z27" i="23"/>
  <c r="Y27" i="23" s="1"/>
  <c r="Z55" i="23"/>
  <c r="Y55" i="23" s="1"/>
  <c r="Z18" i="23"/>
  <c r="Y18" i="23" s="1"/>
  <c r="Z20" i="23"/>
  <c r="Y20" i="23" s="1"/>
  <c r="Z29" i="23"/>
  <c r="Y29" i="23" s="1"/>
  <c r="AG33" i="23"/>
  <c r="AA33" i="23"/>
  <c r="Z22" i="23"/>
  <c r="Y22" i="23" s="1"/>
  <c r="Z31" i="23"/>
  <c r="Y31" i="23" s="1"/>
  <c r="Z33" i="23"/>
  <c r="Y33" i="23" s="1"/>
  <c r="AG37" i="23"/>
  <c r="AA37" i="23"/>
  <c r="Z53" i="23"/>
  <c r="Y53" i="23" s="1"/>
  <c r="AG11" i="23"/>
  <c r="AA11" i="23"/>
  <c r="AG15" i="23"/>
  <c r="AA15" i="23"/>
  <c r="Z24" i="23"/>
  <c r="Y24" i="23" s="1"/>
  <c r="Z35" i="23"/>
  <c r="Y35" i="23" s="1"/>
  <c r="Z37" i="23"/>
  <c r="Y37" i="23" s="1"/>
  <c r="Z39" i="23"/>
  <c r="Y39" i="23" s="1"/>
  <c r="Z41" i="23"/>
  <c r="Y41" i="23" s="1"/>
  <c r="Z43" i="23"/>
  <c r="Y43" i="23" s="1"/>
  <c r="Z45" i="23"/>
  <c r="Y45" i="23" s="1"/>
  <c r="Z47" i="23"/>
  <c r="Y47" i="23" s="1"/>
  <c r="Z49" i="23"/>
  <c r="Y49" i="23" s="1"/>
  <c r="Z51" i="23"/>
  <c r="Y51" i="23" s="1"/>
  <c r="Z56" i="23"/>
  <c r="Y56" i="23" s="1"/>
  <c r="Z7" i="23"/>
  <c r="Y7" i="23" s="1"/>
  <c r="Z9" i="23"/>
  <c r="Y9" i="23" s="1"/>
  <c r="Z11" i="23"/>
  <c r="Y11" i="23" s="1"/>
  <c r="Z13" i="23"/>
  <c r="Y13" i="23" s="1"/>
  <c r="Z15" i="23"/>
  <c r="Y15" i="23" s="1"/>
  <c r="Z26" i="23"/>
  <c r="Y26" i="23" s="1"/>
  <c r="Z17" i="23"/>
  <c r="Y17" i="23" s="1"/>
  <c r="Z19" i="23"/>
  <c r="Y19" i="23" s="1"/>
  <c r="Z28" i="23"/>
  <c r="Y28" i="23" s="1"/>
  <c r="Z54" i="23"/>
  <c r="Y54" i="23" s="1"/>
  <c r="Z21" i="23"/>
  <c r="Y21" i="23" s="1"/>
  <c r="Z30" i="23"/>
  <c r="Y30" i="23" s="1"/>
  <c r="Z32" i="23"/>
  <c r="Y32" i="23" s="1"/>
  <c r="AG38" i="23"/>
  <c r="AA38" i="23"/>
  <c r="AG14" i="23"/>
  <c r="AA14" i="23"/>
  <c r="AG16" i="23"/>
  <c r="AA16" i="23"/>
  <c r="Z23" i="23"/>
  <c r="Y23" i="23" s="1"/>
  <c r="AG25" i="23"/>
  <c r="AA25" i="23"/>
  <c r="Z34" i="23"/>
  <c r="Y34" i="23" s="1"/>
  <c r="Z36" i="23"/>
  <c r="Y36" i="23" s="1"/>
  <c r="Z38" i="23"/>
  <c r="Y38" i="23" s="1"/>
  <c r="Z40" i="23"/>
  <c r="Y40" i="23" s="1"/>
  <c r="Z42" i="23"/>
  <c r="Y42" i="23" s="1"/>
  <c r="Z44" i="23"/>
  <c r="Y44" i="23" s="1"/>
  <c r="Z46" i="23"/>
  <c r="Y46" i="23" s="1"/>
  <c r="Z48" i="23"/>
  <c r="Y48" i="23" s="1"/>
  <c r="Z50" i="23"/>
  <c r="Y50" i="23" s="1"/>
  <c r="Z52" i="23"/>
  <c r="Y52" i="23" s="1"/>
  <c r="Z27" i="22"/>
  <c r="Y27" i="22" s="1"/>
  <c r="Z7" i="22"/>
  <c r="Y7" i="22" s="1"/>
  <c r="Z9" i="22"/>
  <c r="Y9" i="22" s="1"/>
  <c r="Z11" i="22"/>
  <c r="Y11" i="22" s="1"/>
  <c r="Z22" i="22"/>
  <c r="Y22" i="22" s="1"/>
  <c r="Z29" i="22"/>
  <c r="Y29" i="22" s="1"/>
  <c r="Z42" i="22"/>
  <c r="Y42" i="22" s="1"/>
  <c r="Z56" i="22"/>
  <c r="Y56" i="22" s="1"/>
  <c r="Z13" i="22"/>
  <c r="Y13" i="22" s="1"/>
  <c r="Z15" i="22"/>
  <c r="Y15" i="22" s="1"/>
  <c r="Z17" i="22"/>
  <c r="Y17" i="22" s="1"/>
  <c r="AG19" i="22"/>
  <c r="AA19" i="22"/>
  <c r="Z24" i="22"/>
  <c r="Y24" i="22" s="1"/>
  <c r="Z31" i="22"/>
  <c r="Y31" i="22" s="1"/>
  <c r="Z36" i="22"/>
  <c r="Y36" i="22" s="1"/>
  <c r="Z38" i="22"/>
  <c r="Y38" i="22" s="1"/>
  <c r="Z44" i="22"/>
  <c r="Y44" i="22" s="1"/>
  <c r="Z46" i="22"/>
  <c r="Y46" i="22" s="1"/>
  <c r="Z48" i="22"/>
  <c r="Y48" i="22" s="1"/>
  <c r="Z19" i="22"/>
  <c r="Y19" i="22" s="1"/>
  <c r="Z26" i="22"/>
  <c r="Y26" i="22" s="1"/>
  <c r="Z33" i="22"/>
  <c r="Y33" i="22" s="1"/>
  <c r="Z40" i="22"/>
  <c r="Y40" i="22" s="1"/>
  <c r="Z53" i="22"/>
  <c r="Y53" i="22" s="1"/>
  <c r="Z16" i="22"/>
  <c r="Y16" i="22" s="1"/>
  <c r="Z28" i="22"/>
  <c r="Y28" i="22" s="1"/>
  <c r="Z35" i="22"/>
  <c r="Y35" i="22" s="1"/>
  <c r="Z49" i="22"/>
  <c r="Y49" i="22" s="1"/>
  <c r="Z51" i="22"/>
  <c r="Y51" i="22" s="1"/>
  <c r="Z55" i="22"/>
  <c r="Y55" i="22" s="1"/>
  <c r="Z8" i="22"/>
  <c r="Y8" i="22" s="1"/>
  <c r="Z10" i="22"/>
  <c r="Y10" i="22" s="1"/>
  <c r="Z12" i="22"/>
  <c r="Y12" i="22" s="1"/>
  <c r="Z14" i="22"/>
  <c r="Y14" i="22" s="1"/>
  <c r="Z21" i="22"/>
  <c r="Y21" i="22" s="1"/>
  <c r="Z30" i="22"/>
  <c r="Y30" i="22" s="1"/>
  <c r="Z37" i="22"/>
  <c r="Y37" i="22" s="1"/>
  <c r="Z39" i="22"/>
  <c r="Y39" i="22" s="1"/>
  <c r="Z43" i="22"/>
  <c r="Y43" i="22" s="1"/>
  <c r="Z47" i="22"/>
  <c r="Y47" i="22" s="1"/>
  <c r="Z54" i="22"/>
  <c r="Y54" i="22" s="1"/>
  <c r="Z23" i="22"/>
  <c r="Y23" i="22" s="1"/>
  <c r="Z32" i="22"/>
  <c r="Y32" i="22" s="1"/>
  <c r="Z41" i="22"/>
  <c r="Y41" i="22" s="1"/>
  <c r="Z45" i="22"/>
  <c r="Y45" i="22" s="1"/>
  <c r="Z20" i="22"/>
  <c r="Y20" i="22" s="1"/>
  <c r="Z52" i="22"/>
  <c r="Y52" i="22" s="1"/>
  <c r="Z18" i="22"/>
  <c r="Y18" i="22" s="1"/>
  <c r="Z25" i="22"/>
  <c r="Y25" i="22" s="1"/>
  <c r="Z34" i="22"/>
  <c r="Y34" i="22" s="1"/>
  <c r="Z50" i="22"/>
  <c r="Y50" i="22" s="1"/>
  <c r="Z8" i="21"/>
  <c r="Y8" i="21" s="1"/>
  <c r="Z17" i="21"/>
  <c r="Y17" i="21" s="1"/>
  <c r="Z32" i="21"/>
  <c r="Y32" i="21" s="1"/>
  <c r="Z34" i="21"/>
  <c r="Y34" i="21" s="1"/>
  <c r="AG36" i="21"/>
  <c r="AA36" i="21"/>
  <c r="Z15" i="21"/>
  <c r="Y15" i="21" s="1"/>
  <c r="Z10" i="21"/>
  <c r="Y10" i="21" s="1"/>
  <c r="Z19" i="21"/>
  <c r="Y19" i="21" s="1"/>
  <c r="Z21" i="21"/>
  <c r="Y21" i="21" s="1"/>
  <c r="Z23" i="21"/>
  <c r="Y23" i="21" s="1"/>
  <c r="Z36" i="21"/>
  <c r="Y36" i="21" s="1"/>
  <c r="Z38" i="21"/>
  <c r="Y38" i="21" s="1"/>
  <c r="Z40" i="21"/>
  <c r="Y40" i="21" s="1"/>
  <c r="Z42" i="21"/>
  <c r="Y42" i="21" s="1"/>
  <c r="Z44" i="21"/>
  <c r="Y44" i="21" s="1"/>
  <c r="Z46" i="21"/>
  <c r="Y46" i="21" s="1"/>
  <c r="Z48" i="21"/>
  <c r="Y48" i="21" s="1"/>
  <c r="Z50" i="21"/>
  <c r="Y50" i="21" s="1"/>
  <c r="Z52" i="21"/>
  <c r="Y52" i="21" s="1"/>
  <c r="Z54" i="21"/>
  <c r="Y54" i="21" s="1"/>
  <c r="Z56" i="21"/>
  <c r="Y56" i="21" s="1"/>
  <c r="Z12" i="21"/>
  <c r="Y12" i="21" s="1"/>
  <c r="Z25" i="21"/>
  <c r="Y25" i="21" s="1"/>
  <c r="Z27" i="21"/>
  <c r="Y27" i="21" s="1"/>
  <c r="AG32" i="21"/>
  <c r="AA32" i="21"/>
  <c r="Z7" i="21"/>
  <c r="Y7" i="21" s="1"/>
  <c r="Z14" i="21"/>
  <c r="Y14" i="21" s="1"/>
  <c r="Z29" i="21"/>
  <c r="Y29" i="21" s="1"/>
  <c r="Z31" i="21"/>
  <c r="Y31" i="21" s="1"/>
  <c r="Z55" i="21"/>
  <c r="Y55" i="21" s="1"/>
  <c r="Z30" i="21"/>
  <c r="Y30" i="21" s="1"/>
  <c r="Z9" i="21"/>
  <c r="Y9" i="21" s="1"/>
  <c r="Z16" i="21"/>
  <c r="Y16" i="21" s="1"/>
  <c r="Z18" i="21"/>
  <c r="Y18" i="21" s="1"/>
  <c r="AG20" i="21"/>
  <c r="AA20" i="21"/>
  <c r="Z33" i="21"/>
  <c r="Y33" i="21" s="1"/>
  <c r="Z35" i="21"/>
  <c r="Y35" i="21" s="1"/>
  <c r="Z11" i="21"/>
  <c r="Y11" i="21" s="1"/>
  <c r="Z20" i="21"/>
  <c r="Y20" i="21" s="1"/>
  <c r="Z22" i="21"/>
  <c r="Y22" i="21" s="1"/>
  <c r="AG24" i="21"/>
  <c r="AA24" i="21"/>
  <c r="Z37" i="21"/>
  <c r="Y37" i="21" s="1"/>
  <c r="Z39" i="21"/>
  <c r="Y39" i="21" s="1"/>
  <c r="Z41" i="21"/>
  <c r="Y41" i="21" s="1"/>
  <c r="Z43" i="21"/>
  <c r="Y43" i="21" s="1"/>
  <c r="Z45" i="21"/>
  <c r="Y45" i="21" s="1"/>
  <c r="Z47" i="21"/>
  <c r="Y47" i="21" s="1"/>
  <c r="Z49" i="21"/>
  <c r="Y49" i="21" s="1"/>
  <c r="Z51" i="21"/>
  <c r="Y51" i="21" s="1"/>
  <c r="Z53" i="21"/>
  <c r="Y53" i="21" s="1"/>
  <c r="Z28" i="21"/>
  <c r="Y28" i="21" s="1"/>
  <c r="Z13" i="21"/>
  <c r="Y13" i="21" s="1"/>
  <c r="Z24" i="21"/>
  <c r="Y24" i="21" s="1"/>
  <c r="Z26" i="21"/>
  <c r="Y26" i="21" s="1"/>
  <c r="AG28" i="21"/>
  <c r="AA28" i="21"/>
  <c r="Z9" i="20"/>
  <c r="Y9" i="20" s="1"/>
  <c r="Z11" i="20"/>
  <c r="Y11" i="20" s="1"/>
  <c r="Z13" i="20"/>
  <c r="Y13" i="20" s="1"/>
  <c r="Z15" i="20"/>
  <c r="Y15" i="20" s="1"/>
  <c r="Z32" i="20"/>
  <c r="Y32" i="20" s="1"/>
  <c r="Z25" i="20"/>
  <c r="Y25" i="20" s="1"/>
  <c r="Z34" i="20"/>
  <c r="Y34" i="20" s="1"/>
  <c r="AG18" i="20"/>
  <c r="AA18" i="20"/>
  <c r="Z20" i="20"/>
  <c r="Y20" i="20" s="1"/>
  <c r="Z27" i="20"/>
  <c r="Y27" i="20" s="1"/>
  <c r="Z36" i="20"/>
  <c r="Y36" i="20" s="1"/>
  <c r="AG40" i="20"/>
  <c r="AA40" i="20"/>
  <c r="AG44" i="20"/>
  <c r="AA44" i="20"/>
  <c r="AG46" i="20"/>
  <c r="AA46" i="20"/>
  <c r="AG48" i="20"/>
  <c r="AA48" i="20"/>
  <c r="AG50" i="20"/>
  <c r="AA50" i="20"/>
  <c r="AG54" i="20"/>
  <c r="AA54" i="20"/>
  <c r="Z8" i="20"/>
  <c r="Y8" i="20" s="1"/>
  <c r="Z16" i="20"/>
  <c r="Y16" i="20" s="1"/>
  <c r="Z18" i="20"/>
  <c r="Y18" i="20" s="1"/>
  <c r="Z22" i="20"/>
  <c r="Y22" i="20" s="1"/>
  <c r="Z29" i="20"/>
  <c r="Y29" i="20" s="1"/>
  <c r="Z38" i="20"/>
  <c r="Y38" i="20" s="1"/>
  <c r="Z40" i="20"/>
  <c r="Y40" i="20" s="1"/>
  <c r="Z42" i="20"/>
  <c r="Y42" i="20" s="1"/>
  <c r="Z44" i="20"/>
  <c r="Y44" i="20" s="1"/>
  <c r="Z46" i="20"/>
  <c r="Y46" i="20" s="1"/>
  <c r="Z48" i="20"/>
  <c r="Y48" i="20" s="1"/>
  <c r="Z50" i="20"/>
  <c r="Y50" i="20" s="1"/>
  <c r="Z52" i="20"/>
  <c r="Y52" i="20" s="1"/>
  <c r="Z54" i="20"/>
  <c r="Y54" i="20" s="1"/>
  <c r="Z56" i="20"/>
  <c r="Y56" i="20" s="1"/>
  <c r="Z10" i="20"/>
  <c r="Y10" i="20" s="1"/>
  <c r="Z12" i="20"/>
  <c r="Y12" i="20" s="1"/>
  <c r="Z24" i="20"/>
  <c r="Y24" i="20" s="1"/>
  <c r="Z31" i="20"/>
  <c r="Y31" i="20" s="1"/>
  <c r="Z14" i="20"/>
  <c r="Y14" i="20" s="1"/>
  <c r="Z26" i="20"/>
  <c r="Y26" i="20" s="1"/>
  <c r="Z33" i="20"/>
  <c r="Y33" i="20" s="1"/>
  <c r="Z23" i="20"/>
  <c r="Y23" i="20" s="1"/>
  <c r="Z28" i="20"/>
  <c r="Y28" i="20" s="1"/>
  <c r="Z35" i="20"/>
  <c r="Y35" i="20" s="1"/>
  <c r="AG39" i="20"/>
  <c r="AA39" i="20"/>
  <c r="AG49" i="20"/>
  <c r="AA49" i="20"/>
  <c r="AG53" i="20"/>
  <c r="AA53" i="20"/>
  <c r="Z7" i="20"/>
  <c r="Y7" i="20" s="1"/>
  <c r="Z17" i="20"/>
  <c r="Y17" i="20" s="1"/>
  <c r="Z19" i="20"/>
  <c r="Y19" i="20" s="1"/>
  <c r="Z21" i="20"/>
  <c r="Y21" i="20" s="1"/>
  <c r="Z30" i="20"/>
  <c r="Y30" i="20" s="1"/>
  <c r="Z37" i="20"/>
  <c r="Y37" i="20" s="1"/>
  <c r="Z39" i="20"/>
  <c r="Y39" i="20" s="1"/>
  <c r="Z41" i="20"/>
  <c r="Y41" i="20" s="1"/>
  <c r="Z43" i="20"/>
  <c r="Y43" i="20" s="1"/>
  <c r="Z45" i="20"/>
  <c r="Y45" i="20" s="1"/>
  <c r="Z47" i="20"/>
  <c r="Y47" i="20" s="1"/>
  <c r="Z49" i="20"/>
  <c r="Y49" i="20" s="1"/>
  <c r="Z51" i="20"/>
  <c r="Y51" i="20" s="1"/>
  <c r="Z53" i="20"/>
  <c r="Y53" i="20" s="1"/>
  <c r="Z55" i="20"/>
  <c r="Y55" i="20" s="1"/>
  <c r="Z9" i="19"/>
  <c r="Y9" i="19" s="1"/>
  <c r="AG18" i="19"/>
  <c r="AA18" i="19"/>
  <c r="Z20" i="19"/>
  <c r="Y20" i="19" s="1"/>
  <c r="Z22" i="19"/>
  <c r="Y22" i="19" s="1"/>
  <c r="Z51" i="19"/>
  <c r="Y51" i="19" s="1"/>
  <c r="Z53" i="19"/>
  <c r="Y53" i="19" s="1"/>
  <c r="Z55" i="19"/>
  <c r="Y55" i="19" s="1"/>
  <c r="Z11" i="19"/>
  <c r="Y11" i="19" s="1"/>
  <c r="Z13" i="19"/>
  <c r="Y13" i="19" s="1"/>
  <c r="Z18" i="19"/>
  <c r="Y18" i="19" s="1"/>
  <c r="Z24" i="19"/>
  <c r="Y24" i="19" s="1"/>
  <c r="Z26" i="19"/>
  <c r="Y26" i="19" s="1"/>
  <c r="Z28" i="19"/>
  <c r="Y28" i="19" s="1"/>
  <c r="Z36" i="19"/>
  <c r="Y36" i="19" s="1"/>
  <c r="AG40" i="19"/>
  <c r="AA40" i="19"/>
  <c r="Z30" i="19"/>
  <c r="Y30" i="19" s="1"/>
  <c r="Z34" i="19"/>
  <c r="Y34" i="19" s="1"/>
  <c r="Z38" i="19"/>
  <c r="Y38" i="19" s="1"/>
  <c r="Z40" i="19"/>
  <c r="Y40" i="19" s="1"/>
  <c r="Z42" i="19"/>
  <c r="Y42" i="19" s="1"/>
  <c r="Z44" i="19"/>
  <c r="Y44" i="19" s="1"/>
  <c r="Z46" i="19"/>
  <c r="Y46" i="19" s="1"/>
  <c r="Z15" i="19"/>
  <c r="Y15" i="19" s="1"/>
  <c r="Z32" i="19"/>
  <c r="Y32" i="19" s="1"/>
  <c r="Z48" i="19"/>
  <c r="Y48" i="19" s="1"/>
  <c r="Z8" i="19"/>
  <c r="Y8" i="19" s="1"/>
  <c r="Z17" i="19"/>
  <c r="Y17" i="19" s="1"/>
  <c r="Z21" i="19"/>
  <c r="Y21" i="19" s="1"/>
  <c r="Z23" i="19"/>
  <c r="Y23" i="19" s="1"/>
  <c r="Z50" i="19"/>
  <c r="Y50" i="19" s="1"/>
  <c r="Z52" i="19"/>
  <c r="Y52" i="19" s="1"/>
  <c r="Z54" i="19"/>
  <c r="Y54" i="19" s="1"/>
  <c r="Z56" i="19"/>
  <c r="Y56" i="19" s="1"/>
  <c r="Z10" i="19"/>
  <c r="Y10" i="19" s="1"/>
  <c r="Z12" i="19"/>
  <c r="Y12" i="19" s="1"/>
  <c r="Z19" i="19"/>
  <c r="Y19" i="19" s="1"/>
  <c r="Z25" i="19"/>
  <c r="Y25" i="19" s="1"/>
  <c r="Z27" i="19"/>
  <c r="Y27" i="19" s="1"/>
  <c r="Z29" i="19"/>
  <c r="Y29" i="19" s="1"/>
  <c r="Z37" i="19"/>
  <c r="Y37" i="19" s="1"/>
  <c r="AG41" i="19"/>
  <c r="AA41" i="19"/>
  <c r="Z14" i="19"/>
  <c r="Y14" i="19" s="1"/>
  <c r="AG24" i="19"/>
  <c r="Z31" i="19"/>
  <c r="Y31" i="19" s="1"/>
  <c r="Z35" i="19"/>
  <c r="Y35" i="19" s="1"/>
  <c r="Z39" i="19"/>
  <c r="Y39" i="19" s="1"/>
  <c r="Z41" i="19"/>
  <c r="Y41" i="19" s="1"/>
  <c r="Z43" i="19"/>
  <c r="Y43" i="19" s="1"/>
  <c r="Z45" i="19"/>
  <c r="Y45" i="19" s="1"/>
  <c r="Z47" i="19"/>
  <c r="Y47" i="19" s="1"/>
  <c r="Z7" i="19"/>
  <c r="Y7" i="19" s="1"/>
  <c r="Z16" i="19"/>
  <c r="Y16" i="19" s="1"/>
  <c r="Z33" i="19"/>
  <c r="Y33" i="19" s="1"/>
  <c r="Z49" i="19"/>
  <c r="Y49" i="19" s="1"/>
  <c r="Z43" i="18"/>
  <c r="Y43" i="18" s="1"/>
  <c r="Z53" i="18"/>
  <c r="Y53" i="18" s="1"/>
  <c r="Z7" i="18"/>
  <c r="Y7" i="18" s="1"/>
  <c r="Z9" i="18"/>
  <c r="Y9" i="18" s="1"/>
  <c r="Z13" i="18"/>
  <c r="Y13" i="18" s="1"/>
  <c r="Z21" i="18"/>
  <c r="Y21" i="18" s="1"/>
  <c r="Z30" i="18"/>
  <c r="Y30" i="18" s="1"/>
  <c r="Z20" i="18"/>
  <c r="Y20" i="18" s="1"/>
  <c r="Z22" i="18"/>
  <c r="Y22" i="18" s="1"/>
  <c r="Z24" i="18"/>
  <c r="Y24" i="18" s="1"/>
  <c r="Z26" i="18"/>
  <c r="Y26" i="18" s="1"/>
  <c r="Z37" i="18"/>
  <c r="Y37" i="18" s="1"/>
  <c r="AG41" i="18"/>
  <c r="AA41" i="18"/>
  <c r="Z28" i="18"/>
  <c r="Y28" i="18" s="1"/>
  <c r="Z39" i="18"/>
  <c r="Y39" i="18" s="1"/>
  <c r="Z49" i="18"/>
  <c r="Y49" i="18" s="1"/>
  <c r="Z55" i="18"/>
  <c r="Y55" i="18" s="1"/>
  <c r="Z11" i="18"/>
  <c r="Y11" i="18" s="1"/>
  <c r="Z15" i="18"/>
  <c r="Y15" i="18" s="1"/>
  <c r="Z17" i="18"/>
  <c r="Y17" i="18" s="1"/>
  <c r="Z32" i="18"/>
  <c r="Y32" i="18" s="1"/>
  <c r="Z34" i="18"/>
  <c r="Y34" i="18" s="1"/>
  <c r="Z33" i="18"/>
  <c r="Y33" i="18" s="1"/>
  <c r="Z41" i="18"/>
  <c r="Y41" i="18" s="1"/>
  <c r="Z51" i="18"/>
  <c r="Y51" i="18" s="1"/>
  <c r="Z19" i="18"/>
  <c r="Y19" i="18" s="1"/>
  <c r="Z23" i="18"/>
  <c r="Y23" i="18" s="1"/>
  <c r="Z25" i="18"/>
  <c r="Y25" i="18" s="1"/>
  <c r="Z36" i="18"/>
  <c r="Y36" i="18" s="1"/>
  <c r="AG44" i="18"/>
  <c r="AA44" i="18"/>
  <c r="Z45" i="18"/>
  <c r="Y45" i="18" s="1"/>
  <c r="Z27" i="18"/>
  <c r="Y27" i="18" s="1"/>
  <c r="Z38" i="18"/>
  <c r="Y38" i="18" s="1"/>
  <c r="Z40" i="18"/>
  <c r="Y40" i="18" s="1"/>
  <c r="Z42" i="18"/>
  <c r="Y42" i="18" s="1"/>
  <c r="Z44" i="18"/>
  <c r="Y44" i="18" s="1"/>
  <c r="Z46" i="18"/>
  <c r="Y46" i="18" s="1"/>
  <c r="Z48" i="18"/>
  <c r="Y48" i="18" s="1"/>
  <c r="Z50" i="18"/>
  <c r="Y50" i="18" s="1"/>
  <c r="Z52" i="18"/>
  <c r="Y52" i="18" s="1"/>
  <c r="Z54" i="18"/>
  <c r="Y54" i="18" s="1"/>
  <c r="Z8" i="18"/>
  <c r="Y8" i="18" s="1"/>
  <c r="Z10" i="18"/>
  <c r="Y10" i="18" s="1"/>
  <c r="AG18" i="18"/>
  <c r="AA18" i="18"/>
  <c r="Z29" i="18"/>
  <c r="Y29" i="18" s="1"/>
  <c r="Z56" i="18"/>
  <c r="Y56" i="18" s="1"/>
  <c r="Z47" i="18"/>
  <c r="Y47" i="18" s="1"/>
  <c r="Z12" i="18"/>
  <c r="Y12" i="18" s="1"/>
  <c r="Z14" i="18"/>
  <c r="Y14" i="18" s="1"/>
  <c r="Z16" i="18"/>
  <c r="Y16" i="18" s="1"/>
  <c r="Z18" i="18"/>
  <c r="Y18" i="18" s="1"/>
  <c r="Z31" i="18"/>
  <c r="Y31" i="18" s="1"/>
  <c r="Z35" i="18"/>
  <c r="Y35" i="18" s="1"/>
  <c r="Z54" i="17"/>
  <c r="Y54" i="17" s="1"/>
  <c r="AG14" i="17"/>
  <c r="AA14" i="17"/>
  <c r="Z38" i="17"/>
  <c r="Y38" i="17" s="1"/>
  <c r="Z44" i="17"/>
  <c r="Y44" i="17" s="1"/>
  <c r="Z48" i="17"/>
  <c r="Y48" i="17" s="1"/>
  <c r="Z52" i="17"/>
  <c r="Y52" i="17" s="1"/>
  <c r="AG12" i="17"/>
  <c r="AA12" i="17"/>
  <c r="Z14" i="17"/>
  <c r="Y14" i="17" s="1"/>
  <c r="Z16" i="17"/>
  <c r="Y16" i="17" s="1"/>
  <c r="Z18" i="17"/>
  <c r="Y18" i="17" s="1"/>
  <c r="Z42" i="17"/>
  <c r="Y42" i="17" s="1"/>
  <c r="Z12" i="17"/>
  <c r="Y12" i="17" s="1"/>
  <c r="Z31" i="17"/>
  <c r="Y31" i="17" s="1"/>
  <c r="Z10" i="17"/>
  <c r="Y10" i="17" s="1"/>
  <c r="Z29" i="17"/>
  <c r="Y29" i="17" s="1"/>
  <c r="Z40" i="17"/>
  <c r="Y40" i="17" s="1"/>
  <c r="Z46" i="17"/>
  <c r="Y46" i="17" s="1"/>
  <c r="Z50" i="17"/>
  <c r="Y50" i="17" s="1"/>
  <c r="Z56" i="17"/>
  <c r="Y56" i="17" s="1"/>
  <c r="Z7" i="17"/>
  <c r="Y7" i="17" s="1"/>
  <c r="Z9" i="17"/>
  <c r="Y9" i="17" s="1"/>
  <c r="Z20" i="17"/>
  <c r="Y20" i="17" s="1"/>
  <c r="Z22" i="17"/>
  <c r="Y22" i="17" s="1"/>
  <c r="Z24" i="17"/>
  <c r="Y24" i="17" s="1"/>
  <c r="Z26" i="17"/>
  <c r="Y26" i="17" s="1"/>
  <c r="Z33" i="17"/>
  <c r="Y33" i="17" s="1"/>
  <c r="Z35" i="17"/>
  <c r="Y35" i="17" s="1"/>
  <c r="Z37" i="17"/>
  <c r="Y37" i="17" s="1"/>
  <c r="Z28" i="17"/>
  <c r="Y28" i="17" s="1"/>
  <c r="Z39" i="17"/>
  <c r="Y39" i="17" s="1"/>
  <c r="Z41" i="17"/>
  <c r="Y41" i="17" s="1"/>
  <c r="Z43" i="17"/>
  <c r="Y43" i="17" s="1"/>
  <c r="Z45" i="17"/>
  <c r="Y45" i="17" s="1"/>
  <c r="Z47" i="17"/>
  <c r="Y47" i="17" s="1"/>
  <c r="Z49" i="17"/>
  <c r="Y49" i="17" s="1"/>
  <c r="Z51" i="17"/>
  <c r="Y51" i="17" s="1"/>
  <c r="Z53" i="17"/>
  <c r="Y53" i="17" s="1"/>
  <c r="Z55" i="17"/>
  <c r="Y55" i="17" s="1"/>
  <c r="Z11" i="17"/>
  <c r="Y11" i="17" s="1"/>
  <c r="Z13" i="17"/>
  <c r="Y13" i="17" s="1"/>
  <c r="Z15" i="17"/>
  <c r="Y15" i="17" s="1"/>
  <c r="Z17" i="17"/>
  <c r="Y17" i="17" s="1"/>
  <c r="Z30" i="17"/>
  <c r="Y30" i="17" s="1"/>
  <c r="Z8" i="17"/>
  <c r="Y8" i="17" s="1"/>
  <c r="AG10" i="17"/>
  <c r="AA10" i="17"/>
  <c r="Z19" i="17"/>
  <c r="Y19" i="17" s="1"/>
  <c r="Z21" i="17"/>
  <c r="Y21" i="17" s="1"/>
  <c r="Z23" i="17"/>
  <c r="Y23" i="17" s="1"/>
  <c r="Z25" i="17"/>
  <c r="Y25" i="17" s="1"/>
  <c r="Z27" i="17"/>
  <c r="Y27" i="17" s="1"/>
  <c r="Z32" i="17"/>
  <c r="Y32" i="17" s="1"/>
  <c r="Z34" i="17"/>
  <c r="Y34" i="17" s="1"/>
  <c r="Z36" i="17"/>
  <c r="Y36" i="17" s="1"/>
  <c r="AG40" i="17"/>
  <c r="AA40" i="17"/>
  <c r="AG42" i="17"/>
  <c r="AA42" i="17"/>
  <c r="Z10" i="16"/>
  <c r="Y10" i="16" s="1"/>
  <c r="Z19" i="16"/>
  <c r="Y19" i="16" s="1"/>
  <c r="AG23" i="16"/>
  <c r="AA23" i="16"/>
  <c r="AG37" i="16"/>
  <c r="AA37" i="16"/>
  <c r="Z53" i="16"/>
  <c r="Y53" i="16" s="1"/>
  <c r="Z8" i="16"/>
  <c r="Y8" i="16" s="1"/>
  <c r="Z12" i="16"/>
  <c r="Y12" i="16" s="1"/>
  <c r="Z21" i="16"/>
  <c r="Y21" i="16" s="1"/>
  <c r="Z23" i="16"/>
  <c r="Y23" i="16" s="1"/>
  <c r="Z25" i="16"/>
  <c r="Y25" i="16" s="1"/>
  <c r="Z27" i="16"/>
  <c r="Y27" i="16" s="1"/>
  <c r="Z29" i="16"/>
  <c r="Y29" i="16" s="1"/>
  <c r="Z31" i="16"/>
  <c r="Y31" i="16" s="1"/>
  <c r="Z33" i="16"/>
  <c r="Y33" i="16" s="1"/>
  <c r="Z35" i="16"/>
  <c r="Y35" i="16" s="1"/>
  <c r="Z37" i="16"/>
  <c r="Y37" i="16" s="1"/>
  <c r="Z39" i="16"/>
  <c r="Y39" i="16" s="1"/>
  <c r="Z41" i="16"/>
  <c r="Y41" i="16" s="1"/>
  <c r="Z43" i="16"/>
  <c r="Y43" i="16" s="1"/>
  <c r="Z45" i="16"/>
  <c r="Y45" i="16" s="1"/>
  <c r="Z47" i="16"/>
  <c r="Y47" i="16" s="1"/>
  <c r="Z49" i="16"/>
  <c r="Y49" i="16" s="1"/>
  <c r="Z51" i="16"/>
  <c r="Y51" i="16" s="1"/>
  <c r="Z55" i="16"/>
  <c r="Y55" i="16" s="1"/>
  <c r="Z16" i="16"/>
  <c r="Y16" i="16" s="1"/>
  <c r="Z18" i="16"/>
  <c r="Y18" i="16" s="1"/>
  <c r="Z7" i="16"/>
  <c r="Y7" i="16" s="1"/>
  <c r="Z14" i="16"/>
  <c r="Y14" i="16" s="1"/>
  <c r="Z9" i="16"/>
  <c r="Y9" i="16" s="1"/>
  <c r="Z11" i="16"/>
  <c r="Y11" i="16" s="1"/>
  <c r="AG38" i="16"/>
  <c r="AA38" i="16"/>
  <c r="AG40" i="16"/>
  <c r="AA40" i="16"/>
  <c r="Z15" i="16"/>
  <c r="Y15" i="16" s="1"/>
  <c r="Z13" i="16"/>
  <c r="Y13" i="16" s="1"/>
  <c r="Z20" i="16"/>
  <c r="Y20" i="16" s="1"/>
  <c r="Z22" i="16"/>
  <c r="Y22" i="16" s="1"/>
  <c r="Z24" i="16"/>
  <c r="Y24" i="16" s="1"/>
  <c r="Z26" i="16"/>
  <c r="Y26" i="16" s="1"/>
  <c r="Z28" i="16"/>
  <c r="Y28" i="16" s="1"/>
  <c r="Z30" i="16"/>
  <c r="Y30" i="16" s="1"/>
  <c r="Z32" i="16"/>
  <c r="Y32" i="16" s="1"/>
  <c r="Z34" i="16"/>
  <c r="Y34" i="16" s="1"/>
  <c r="Z36" i="16"/>
  <c r="Y36" i="16" s="1"/>
  <c r="Z38" i="16"/>
  <c r="Y38" i="16" s="1"/>
  <c r="Z40" i="16"/>
  <c r="Y40" i="16" s="1"/>
  <c r="Z42" i="16"/>
  <c r="Y42" i="16" s="1"/>
  <c r="Z44" i="16"/>
  <c r="Y44" i="16" s="1"/>
  <c r="Z46" i="16"/>
  <c r="Y46" i="16" s="1"/>
  <c r="Z48" i="16"/>
  <c r="Y48" i="16" s="1"/>
  <c r="Z50" i="16"/>
  <c r="Y50" i="16" s="1"/>
  <c r="Z52" i="16"/>
  <c r="Y52" i="16" s="1"/>
  <c r="Z54" i="16"/>
  <c r="Y54" i="16" s="1"/>
  <c r="Z17" i="16"/>
  <c r="Y17" i="16" s="1"/>
  <c r="Z56" i="16"/>
  <c r="Y56" i="16" s="1"/>
  <c r="Z11" i="15"/>
  <c r="Y11" i="15" s="1"/>
  <c r="Z19" i="15"/>
  <c r="Y19" i="15" s="1"/>
  <c r="Z21" i="15"/>
  <c r="Y21" i="15" s="1"/>
  <c r="Z23" i="15"/>
  <c r="Y23" i="15" s="1"/>
  <c r="Z28" i="15"/>
  <c r="Y28" i="15" s="1"/>
  <c r="Z32" i="15"/>
  <c r="Y32" i="15" s="1"/>
  <c r="Z7" i="15"/>
  <c r="Y7" i="15" s="1"/>
  <c r="Z9" i="15"/>
  <c r="Y9" i="15" s="1"/>
  <c r="Z34" i="15"/>
  <c r="Y34" i="15" s="1"/>
  <c r="Z38" i="15"/>
  <c r="Y38" i="15" s="1"/>
  <c r="Z40" i="15"/>
  <c r="Y40" i="15" s="1"/>
  <c r="Z42" i="15"/>
  <c r="Y42" i="15" s="1"/>
  <c r="Z44" i="15"/>
  <c r="Y44" i="15" s="1"/>
  <c r="Z46" i="15"/>
  <c r="Y46" i="15" s="1"/>
  <c r="Z48" i="15"/>
  <c r="Y48" i="15" s="1"/>
  <c r="Z50" i="15"/>
  <c r="Y50" i="15" s="1"/>
  <c r="Z52" i="15"/>
  <c r="Y52" i="15" s="1"/>
  <c r="Z54" i="15"/>
  <c r="Y54" i="15" s="1"/>
  <c r="Z56" i="15"/>
  <c r="Y56" i="15" s="1"/>
  <c r="Z25" i="15"/>
  <c r="Y25" i="15" s="1"/>
  <c r="Z36" i="15"/>
  <c r="Y36" i="15" s="1"/>
  <c r="Z12" i="15"/>
  <c r="Y12" i="15" s="1"/>
  <c r="Z14" i="15"/>
  <c r="Y14" i="15" s="1"/>
  <c r="Z16" i="15"/>
  <c r="Y16" i="15" s="1"/>
  <c r="Z27" i="15"/>
  <c r="Y27" i="15" s="1"/>
  <c r="Z29" i="15"/>
  <c r="Y29" i="15" s="1"/>
  <c r="Z10" i="15"/>
  <c r="Y10" i="15" s="1"/>
  <c r="Z18" i="15"/>
  <c r="Y18" i="15" s="1"/>
  <c r="Z20" i="15"/>
  <c r="Y20" i="15" s="1"/>
  <c r="Z22" i="15"/>
  <c r="Y22" i="15" s="1"/>
  <c r="Z31" i="15"/>
  <c r="Y31" i="15" s="1"/>
  <c r="AG39" i="15"/>
  <c r="AA39" i="15"/>
  <c r="Z8" i="15"/>
  <c r="Y8" i="15" s="1"/>
  <c r="Z24" i="15"/>
  <c r="Y24" i="15" s="1"/>
  <c r="Z33" i="15"/>
  <c r="Y33" i="15" s="1"/>
  <c r="Z35" i="15"/>
  <c r="Y35" i="15" s="1"/>
  <c r="Z37" i="15"/>
  <c r="Y37" i="15" s="1"/>
  <c r="Z39" i="15"/>
  <c r="Y39" i="15" s="1"/>
  <c r="Z41" i="15"/>
  <c r="Y41" i="15" s="1"/>
  <c r="Z43" i="15"/>
  <c r="Y43" i="15" s="1"/>
  <c r="Z45" i="15"/>
  <c r="Y45" i="15" s="1"/>
  <c r="Z47" i="15"/>
  <c r="Y47" i="15" s="1"/>
  <c r="Z49" i="15"/>
  <c r="Y49" i="15" s="1"/>
  <c r="Z51" i="15"/>
  <c r="Y51" i="15" s="1"/>
  <c r="Z53" i="15"/>
  <c r="Y53" i="15" s="1"/>
  <c r="Z55" i="15"/>
  <c r="Y55" i="15" s="1"/>
  <c r="Z26" i="15"/>
  <c r="Y26" i="15" s="1"/>
  <c r="Z13" i="15"/>
  <c r="Y13" i="15" s="1"/>
  <c r="Z15" i="15"/>
  <c r="Y15" i="15" s="1"/>
  <c r="Z17" i="15"/>
  <c r="Y17" i="15" s="1"/>
  <c r="Z30" i="15"/>
  <c r="Y30" i="15" s="1"/>
  <c r="Z15" i="14"/>
  <c r="Y15" i="14" s="1"/>
  <c r="Z30" i="14"/>
  <c r="Y30" i="14" s="1"/>
  <c r="Z40" i="14"/>
  <c r="Y40" i="14" s="1"/>
  <c r="Z48" i="14"/>
  <c r="Y48" i="14" s="1"/>
  <c r="AG21" i="14"/>
  <c r="AA21" i="14"/>
  <c r="Z50" i="14"/>
  <c r="Y50" i="14" s="1"/>
  <c r="Z17" i="14"/>
  <c r="Y17" i="14" s="1"/>
  <c r="Z19" i="14"/>
  <c r="Y19" i="14" s="1"/>
  <c r="Z21" i="14"/>
  <c r="Y21" i="14" s="1"/>
  <c r="Z23" i="14"/>
  <c r="Y23" i="14" s="1"/>
  <c r="Z32" i="14"/>
  <c r="Y32" i="14" s="1"/>
  <c r="Z36" i="14"/>
  <c r="Y36" i="14" s="1"/>
  <c r="Z42" i="14"/>
  <c r="Y42" i="14" s="1"/>
  <c r="Z46" i="14"/>
  <c r="Y46" i="14" s="1"/>
  <c r="Z52" i="14"/>
  <c r="Y52" i="14" s="1"/>
  <c r="Z56" i="14"/>
  <c r="Y56" i="14" s="1"/>
  <c r="Z8" i="14"/>
  <c r="Y8" i="14" s="1"/>
  <c r="Z10" i="14"/>
  <c r="Y10" i="14" s="1"/>
  <c r="Z12" i="14"/>
  <c r="Y12" i="14" s="1"/>
  <c r="Z25" i="14"/>
  <c r="Y25" i="14" s="1"/>
  <c r="AG29" i="14"/>
  <c r="AA29" i="14"/>
  <c r="AG37" i="14"/>
  <c r="AA37" i="14"/>
  <c r="Z14" i="14"/>
  <c r="Y14" i="14" s="1"/>
  <c r="Z27" i="14"/>
  <c r="Y27" i="14" s="1"/>
  <c r="Z29" i="14"/>
  <c r="Y29" i="14" s="1"/>
  <c r="Z31" i="14"/>
  <c r="Y31" i="14" s="1"/>
  <c r="Z33" i="14"/>
  <c r="Y33" i="14" s="1"/>
  <c r="Z35" i="14"/>
  <c r="Y35" i="14" s="1"/>
  <c r="Z37" i="14"/>
  <c r="Y37" i="14" s="1"/>
  <c r="Z39" i="14"/>
  <c r="Y39" i="14" s="1"/>
  <c r="Z41" i="14"/>
  <c r="Y41" i="14" s="1"/>
  <c r="Z43" i="14"/>
  <c r="Y43" i="14" s="1"/>
  <c r="Z45" i="14"/>
  <c r="Y45" i="14" s="1"/>
  <c r="Z47" i="14"/>
  <c r="Y47" i="14" s="1"/>
  <c r="Z49" i="14"/>
  <c r="Y49" i="14" s="1"/>
  <c r="Z51" i="14"/>
  <c r="Y51" i="14" s="1"/>
  <c r="Z53" i="14"/>
  <c r="Y53" i="14" s="1"/>
  <c r="Z55" i="14"/>
  <c r="Y55" i="14" s="1"/>
  <c r="Z28" i="14"/>
  <c r="Y28" i="14" s="1"/>
  <c r="Z16" i="14"/>
  <c r="Y16" i="14" s="1"/>
  <c r="Z18" i="14"/>
  <c r="Y18" i="14" s="1"/>
  <c r="Z20" i="14"/>
  <c r="Y20" i="14" s="1"/>
  <c r="Z22" i="14"/>
  <c r="Y22" i="14" s="1"/>
  <c r="Z54" i="14"/>
  <c r="Y54" i="14" s="1"/>
  <c r="Z34" i="14"/>
  <c r="Y34" i="14" s="1"/>
  <c r="Z38" i="14"/>
  <c r="Y38" i="14" s="1"/>
  <c r="Z44" i="14"/>
  <c r="Y44" i="14" s="1"/>
  <c r="Z7" i="14"/>
  <c r="Y7" i="14" s="1"/>
  <c r="Z9" i="14"/>
  <c r="Y9" i="14" s="1"/>
  <c r="Z11" i="14"/>
  <c r="Y11" i="14" s="1"/>
  <c r="Z13" i="14"/>
  <c r="Y13" i="14" s="1"/>
  <c r="Z24" i="14"/>
  <c r="Y24" i="14" s="1"/>
  <c r="Z26" i="14"/>
  <c r="Y26" i="14" s="1"/>
  <c r="AG28" i="14"/>
  <c r="AA28" i="14"/>
  <c r="Z11" i="13"/>
  <c r="Y11" i="13" s="1"/>
  <c r="Z13" i="13"/>
  <c r="Y13" i="13" s="1"/>
  <c r="Z15" i="13"/>
  <c r="Y15" i="13" s="1"/>
  <c r="Z17" i="13"/>
  <c r="Y17" i="13" s="1"/>
  <c r="Z35" i="13"/>
  <c r="Y35" i="13" s="1"/>
  <c r="Z37" i="13"/>
  <c r="Y37" i="13" s="1"/>
  <c r="Z23" i="13"/>
  <c r="Y23" i="13" s="1"/>
  <c r="Z8" i="13"/>
  <c r="Y8" i="13" s="1"/>
  <c r="Z19" i="13"/>
  <c r="Y19" i="13" s="1"/>
  <c r="Z22" i="13"/>
  <c r="Y22" i="13" s="1"/>
  <c r="Z26" i="13"/>
  <c r="Y26" i="13" s="1"/>
  <c r="Z30" i="13"/>
  <c r="Y30" i="13" s="1"/>
  <c r="Z39" i="13"/>
  <c r="Y39" i="13" s="1"/>
  <c r="Z41" i="13"/>
  <c r="Y41" i="13" s="1"/>
  <c r="Z43" i="13"/>
  <c r="Y43" i="13" s="1"/>
  <c r="Z45" i="13"/>
  <c r="Y45" i="13" s="1"/>
  <c r="Z47" i="13"/>
  <c r="Y47" i="13" s="1"/>
  <c r="Z49" i="13"/>
  <c r="Y49" i="13" s="1"/>
  <c r="Z51" i="13"/>
  <c r="Y51" i="13" s="1"/>
  <c r="Z53" i="13"/>
  <c r="Y53" i="13" s="1"/>
  <c r="Z55" i="13"/>
  <c r="Y55" i="13" s="1"/>
  <c r="Z32" i="13"/>
  <c r="Y32" i="13" s="1"/>
  <c r="Z21" i="13"/>
  <c r="Y21" i="13" s="1"/>
  <c r="Z25" i="13"/>
  <c r="Y25" i="13" s="1"/>
  <c r="Z29" i="13"/>
  <c r="Y29" i="13" s="1"/>
  <c r="Z34" i="13"/>
  <c r="Y34" i="13" s="1"/>
  <c r="Z10" i="13"/>
  <c r="Y10" i="13" s="1"/>
  <c r="Z12" i="13"/>
  <c r="Y12" i="13" s="1"/>
  <c r="Z14" i="13"/>
  <c r="Y14" i="13" s="1"/>
  <c r="Z16" i="13"/>
  <c r="Y16" i="13" s="1"/>
  <c r="Z18" i="13"/>
  <c r="Y18" i="13" s="1"/>
  <c r="Z36" i="13"/>
  <c r="Y36" i="13" s="1"/>
  <c r="AG11" i="13"/>
  <c r="AA11" i="13"/>
  <c r="Z27" i="13"/>
  <c r="Y27" i="13" s="1"/>
  <c r="Z7" i="13"/>
  <c r="Y7" i="13" s="1"/>
  <c r="Z20" i="13"/>
  <c r="Y20" i="13" s="1"/>
  <c r="Z24" i="13"/>
  <c r="Y24" i="13" s="1"/>
  <c r="Z28" i="13"/>
  <c r="Y28" i="13" s="1"/>
  <c r="Z31" i="13"/>
  <c r="Y31" i="13" s="1"/>
  <c r="Z38" i="13"/>
  <c r="Y38" i="13" s="1"/>
  <c r="Z40" i="13"/>
  <c r="Y40" i="13" s="1"/>
  <c r="Z42" i="13"/>
  <c r="Y42" i="13" s="1"/>
  <c r="Z44" i="13"/>
  <c r="Y44" i="13" s="1"/>
  <c r="Z46" i="13"/>
  <c r="Y46" i="13" s="1"/>
  <c r="Z48" i="13"/>
  <c r="Y48" i="13" s="1"/>
  <c r="Z50" i="13"/>
  <c r="Y50" i="13" s="1"/>
  <c r="Z52" i="13"/>
  <c r="Y52" i="13" s="1"/>
  <c r="Z54" i="13"/>
  <c r="Y54" i="13" s="1"/>
  <c r="Z56" i="13"/>
  <c r="Y56" i="13" s="1"/>
  <c r="Z9" i="13"/>
  <c r="Y9" i="13" s="1"/>
  <c r="Z33" i="13"/>
  <c r="Y33" i="13" s="1"/>
  <c r="Z47" i="35"/>
  <c r="Y47" i="35" s="1"/>
  <c r="Z33" i="35"/>
  <c r="Y33" i="35" s="1"/>
  <c r="Z25" i="35"/>
  <c r="Y25" i="35" s="1"/>
  <c r="Z28" i="35"/>
  <c r="Y28" i="35" s="1"/>
  <c r="Z30" i="35"/>
  <c r="Y30" i="35" s="1"/>
  <c r="Z39" i="35"/>
  <c r="Y39" i="35" s="1"/>
  <c r="Z41" i="35"/>
  <c r="Y41" i="35" s="1"/>
  <c r="Z43" i="35"/>
  <c r="Y43" i="35" s="1"/>
  <c r="Z45" i="35"/>
  <c r="Y45" i="35" s="1"/>
  <c r="Z50" i="35"/>
  <c r="Y50" i="35" s="1"/>
  <c r="Z52" i="35"/>
  <c r="Y52" i="35" s="1"/>
  <c r="Z54" i="35"/>
  <c r="Y54" i="35" s="1"/>
  <c r="Z20" i="35"/>
  <c r="Y20" i="35" s="1"/>
  <c r="Z22" i="35"/>
  <c r="Y22" i="35" s="1"/>
  <c r="Z26" i="35"/>
  <c r="Y26" i="35" s="1"/>
  <c r="Z7" i="35"/>
  <c r="Z9" i="35"/>
  <c r="Y9" i="35" s="1"/>
  <c r="Z11" i="35"/>
  <c r="Y11" i="35" s="1"/>
  <c r="Z13" i="35"/>
  <c r="Y13" i="35" s="1"/>
  <c r="Z15" i="35"/>
  <c r="Y15" i="35" s="1"/>
  <c r="Z17" i="35"/>
  <c r="Y17" i="35" s="1"/>
  <c r="Z35" i="35"/>
  <c r="Y35" i="35" s="1"/>
  <c r="Z37" i="35"/>
  <c r="Y37" i="35" s="1"/>
  <c r="Z48" i="35"/>
  <c r="Y48" i="35" s="1"/>
  <c r="Z19" i="35"/>
  <c r="Y19" i="35" s="1"/>
  <c r="Z21" i="35"/>
  <c r="Y21" i="35" s="1"/>
  <c r="Z24" i="35"/>
  <c r="Y24" i="35" s="1"/>
  <c r="Z32" i="35"/>
  <c r="Y32" i="35" s="1"/>
  <c r="Z46" i="35"/>
  <c r="Y46" i="35" s="1"/>
  <c r="Z55" i="35"/>
  <c r="Y55" i="35" s="1"/>
  <c r="Z56" i="35"/>
  <c r="Y56" i="35" s="1"/>
  <c r="Z23" i="35"/>
  <c r="Y23" i="35" s="1"/>
  <c r="Z27" i="35"/>
  <c r="Y27" i="35" s="1"/>
  <c r="Z29" i="35"/>
  <c r="Y29" i="35" s="1"/>
  <c r="Z34" i="35"/>
  <c r="Y34" i="35" s="1"/>
  <c r="Z40" i="35"/>
  <c r="Y40" i="35" s="1"/>
  <c r="Z42" i="35"/>
  <c r="Y42" i="35" s="1"/>
  <c r="Z44" i="35"/>
  <c r="Y44" i="35" s="1"/>
  <c r="Z49" i="35"/>
  <c r="Y49" i="35" s="1"/>
  <c r="Z51" i="35"/>
  <c r="Y51" i="35" s="1"/>
  <c r="Z53" i="35"/>
  <c r="Y53" i="35" s="1"/>
  <c r="Z8" i="35"/>
  <c r="Y8" i="35" s="1"/>
  <c r="Z10" i="35"/>
  <c r="Y10" i="35" s="1"/>
  <c r="Z12" i="35"/>
  <c r="Y12" i="35" s="1"/>
  <c r="Z14" i="35"/>
  <c r="Y14" i="35" s="1"/>
  <c r="Z16" i="35"/>
  <c r="Y16" i="35" s="1"/>
  <c r="Z18" i="35"/>
  <c r="Y18" i="35" s="1"/>
  <c r="Z31" i="35"/>
  <c r="Y31" i="35" s="1"/>
  <c r="Z36" i="35"/>
  <c r="Y36" i="35" s="1"/>
  <c r="Z38" i="35"/>
  <c r="Y38" i="35" s="1"/>
  <c r="Z14" i="11"/>
  <c r="Y14" i="11" s="1"/>
  <c r="Z38" i="11"/>
  <c r="Y38" i="11" s="1"/>
  <c r="Z13" i="11"/>
  <c r="Y13" i="11" s="1"/>
  <c r="AG41" i="11"/>
  <c r="AA41" i="11"/>
  <c r="Z8" i="11"/>
  <c r="Y8" i="11" s="1"/>
  <c r="Z10" i="11"/>
  <c r="Y10" i="11" s="1"/>
  <c r="Z43" i="11"/>
  <c r="Y43" i="11" s="1"/>
  <c r="Z45" i="11"/>
  <c r="Y45" i="11" s="1"/>
  <c r="Z47" i="11"/>
  <c r="Y47" i="11" s="1"/>
  <c r="Z49" i="11"/>
  <c r="Y49" i="11" s="1"/>
  <c r="Z51" i="11"/>
  <c r="Y51" i="11" s="1"/>
  <c r="Z16" i="11"/>
  <c r="Y16" i="11" s="1"/>
  <c r="Z53" i="11"/>
  <c r="Y53" i="11" s="1"/>
  <c r="Z55" i="11"/>
  <c r="Y55" i="11" s="1"/>
  <c r="Z7" i="11"/>
  <c r="Y7" i="11" s="1"/>
  <c r="Z18" i="11"/>
  <c r="Y18" i="11" s="1"/>
  <c r="Z20" i="11"/>
  <c r="Y20" i="11" s="1"/>
  <c r="Z22" i="11"/>
  <c r="Y22" i="11" s="1"/>
  <c r="Z24" i="11"/>
  <c r="Y24" i="11" s="1"/>
  <c r="Z26" i="11"/>
  <c r="Y26" i="11" s="1"/>
  <c r="Z28" i="11"/>
  <c r="Y28" i="11" s="1"/>
  <c r="Z30" i="11"/>
  <c r="Y30" i="11" s="1"/>
  <c r="Z32" i="11"/>
  <c r="Y32" i="11" s="1"/>
  <c r="Z34" i="11"/>
  <c r="Y34" i="11" s="1"/>
  <c r="Z36" i="11"/>
  <c r="Y36" i="11" s="1"/>
  <c r="Z42" i="11"/>
  <c r="Y42" i="11" s="1"/>
  <c r="Z44" i="11"/>
  <c r="Y44" i="11" s="1"/>
  <c r="Z46" i="11"/>
  <c r="Y46" i="11" s="1"/>
  <c r="Z48" i="11"/>
  <c r="Y48" i="11" s="1"/>
  <c r="Z50" i="11"/>
  <c r="Y50" i="11" s="1"/>
  <c r="Z40" i="11"/>
  <c r="Y40" i="11" s="1"/>
  <c r="Z9" i="11"/>
  <c r="Y9" i="11" s="1"/>
  <c r="Z11" i="11"/>
  <c r="Y11" i="11" s="1"/>
  <c r="Z52" i="11"/>
  <c r="Y52" i="11" s="1"/>
  <c r="Z54" i="11"/>
  <c r="Y54" i="11" s="1"/>
  <c r="Z56" i="11"/>
  <c r="Y56" i="11" s="1"/>
  <c r="Z12" i="11"/>
  <c r="Y12" i="11" s="1"/>
  <c r="Z15" i="11"/>
  <c r="Y15" i="11" s="1"/>
  <c r="Z17" i="11"/>
  <c r="Y17" i="11" s="1"/>
  <c r="Z39" i="11"/>
  <c r="Y39" i="11" s="1"/>
  <c r="Z19" i="11"/>
  <c r="Y19" i="11" s="1"/>
  <c r="Z21" i="11"/>
  <c r="Y21" i="11" s="1"/>
  <c r="Z23" i="11"/>
  <c r="Y23" i="11" s="1"/>
  <c r="Z25" i="11"/>
  <c r="Y25" i="11" s="1"/>
  <c r="Z27" i="11"/>
  <c r="Y27" i="11" s="1"/>
  <c r="Z29" i="11"/>
  <c r="Y29" i="11" s="1"/>
  <c r="Z31" i="11"/>
  <c r="Y31" i="11" s="1"/>
  <c r="Z33" i="11"/>
  <c r="Y33" i="11" s="1"/>
  <c r="Z35" i="11"/>
  <c r="Y35" i="11" s="1"/>
  <c r="Z37" i="11"/>
  <c r="Y37" i="11" s="1"/>
  <c r="Z41" i="11"/>
  <c r="Y41" i="11" s="1"/>
  <c r="AG43" i="11"/>
  <c r="AA43" i="11"/>
  <c r="M21" i="2"/>
  <c r="AG21" i="2" s="1"/>
  <c r="M44" i="2"/>
  <c r="AG44" i="2" s="1"/>
  <c r="M20" i="2"/>
  <c r="AG20" i="2" s="1"/>
  <c r="M19" i="2"/>
  <c r="AG19" i="2" s="1"/>
  <c r="M50" i="2"/>
  <c r="AG50" i="2" s="1"/>
  <c r="M42" i="2"/>
  <c r="AG42" i="2" s="1"/>
  <c r="M34" i="2"/>
  <c r="AG34" i="2" s="1"/>
  <c r="M26" i="2"/>
  <c r="AG26" i="2" s="1"/>
  <c r="M18" i="2"/>
  <c r="AG18" i="2" s="1"/>
  <c r="M9" i="2"/>
  <c r="AG9" i="2" s="1"/>
  <c r="M37" i="2"/>
  <c r="AG37" i="2" s="1"/>
  <c r="M28" i="2"/>
  <c r="AG28" i="2" s="1"/>
  <c r="M51" i="2"/>
  <c r="AG51" i="2" s="1"/>
  <c r="M35" i="2"/>
  <c r="AG35" i="2" s="1"/>
  <c r="M33" i="2"/>
  <c r="AG33" i="2" s="1"/>
  <c r="M48" i="2"/>
  <c r="AG48" i="2" s="1"/>
  <c r="M24" i="2"/>
  <c r="AG24" i="2" s="1"/>
  <c r="M16" i="2"/>
  <c r="AG16" i="2" s="1"/>
  <c r="M45" i="2"/>
  <c r="AG45" i="2" s="1"/>
  <c r="M36" i="2"/>
  <c r="AG36" i="2" s="1"/>
  <c r="M11" i="2"/>
  <c r="AG11" i="2" s="1"/>
  <c r="M43" i="2"/>
  <c r="AG43" i="2" s="1"/>
  <c r="M10" i="2"/>
  <c r="M49" i="2"/>
  <c r="AG49" i="2" s="1"/>
  <c r="M25" i="2"/>
  <c r="AG25" i="2" s="1"/>
  <c r="M8" i="2"/>
  <c r="AG8" i="2" s="1"/>
  <c r="M32" i="2"/>
  <c r="AG32" i="2" s="1"/>
  <c r="M55" i="2"/>
  <c r="AG55" i="2" s="1"/>
  <c r="M47" i="2"/>
  <c r="AG47" i="2" s="1"/>
  <c r="M39" i="2"/>
  <c r="AG39" i="2" s="1"/>
  <c r="M31" i="2"/>
  <c r="AG31" i="2" s="1"/>
  <c r="M23" i="2"/>
  <c r="AG23" i="2" s="1"/>
  <c r="M15" i="2"/>
  <c r="AG15" i="2" s="1"/>
  <c r="M13" i="2"/>
  <c r="AG13" i="2" s="1"/>
  <c r="M53" i="2"/>
  <c r="AG53" i="2" s="1"/>
  <c r="M29" i="2"/>
  <c r="AG29" i="2" s="1"/>
  <c r="M12" i="2"/>
  <c r="AG12" i="2" s="1"/>
  <c r="M52" i="2"/>
  <c r="AG52" i="2" s="1"/>
  <c r="M27" i="2"/>
  <c r="AG27" i="2" s="1"/>
  <c r="M41" i="2"/>
  <c r="AG41" i="2" s="1"/>
  <c r="M17" i="2"/>
  <c r="AG17" i="2" s="1"/>
  <c r="M56" i="2"/>
  <c r="AG56" i="2" s="1"/>
  <c r="M40" i="2"/>
  <c r="AG40" i="2" s="1"/>
  <c r="M54" i="2"/>
  <c r="AG54" i="2" s="1"/>
  <c r="M46" i="2"/>
  <c r="AG46" i="2" s="1"/>
  <c r="M38" i="2"/>
  <c r="AG38" i="2" s="1"/>
  <c r="M30" i="2"/>
  <c r="AG30" i="2" s="1"/>
  <c r="M22" i="2"/>
  <c r="AG22" i="2" s="1"/>
  <c r="M14" i="2"/>
  <c r="AG14" i="2" s="1"/>
  <c r="AG32" i="19"/>
  <c r="AG56" i="16"/>
  <c r="AG40" i="13"/>
  <c r="C99" i="13"/>
  <c r="AG42" i="13"/>
  <c r="AG20" i="14"/>
  <c r="AG33" i="14"/>
  <c r="AG36" i="14"/>
  <c r="AG39" i="13"/>
  <c r="AG40" i="11"/>
  <c r="AG42" i="11"/>
  <c r="AG16" i="11"/>
  <c r="AG39" i="11"/>
  <c r="AG41" i="13"/>
  <c r="AG25" i="14"/>
  <c r="AG18" i="14"/>
  <c r="AG41" i="15"/>
  <c r="AG9" i="16"/>
  <c r="AG23" i="19"/>
  <c r="AG17" i="14"/>
  <c r="AG24" i="14"/>
  <c r="AG32" i="14"/>
  <c r="AG18" i="15"/>
  <c r="AG40" i="15"/>
  <c r="AG39" i="16"/>
  <c r="AG40" i="18"/>
  <c r="AG43" i="18"/>
  <c r="AG31" i="19"/>
  <c r="AG42" i="15"/>
  <c r="C98" i="16"/>
  <c r="AG11" i="17"/>
  <c r="AG51" i="20"/>
  <c r="C98" i="19"/>
  <c r="AG43" i="20"/>
  <c r="AG25" i="21"/>
  <c r="AG33" i="21"/>
  <c r="AG21" i="23"/>
  <c r="AG45" i="20"/>
  <c r="C98" i="22"/>
  <c r="AG20" i="23"/>
  <c r="AG39" i="18"/>
  <c r="AG42" i="18"/>
  <c r="AG42" i="19"/>
  <c r="AG42" i="20"/>
  <c r="AG47" i="20"/>
  <c r="AG55" i="20"/>
  <c r="AG12" i="23"/>
  <c r="AG30" i="23"/>
  <c r="AG41" i="25"/>
  <c r="AG33" i="28"/>
  <c r="AG13" i="30"/>
  <c r="AG39" i="19"/>
  <c r="AG52" i="20"/>
  <c r="C99" i="20"/>
  <c r="AG29" i="23"/>
  <c r="AG34" i="23"/>
  <c r="C99" i="23"/>
  <c r="AG21" i="21"/>
  <c r="AG29" i="21"/>
  <c r="AG37" i="21"/>
  <c r="AG37" i="32"/>
  <c r="AG43" i="19"/>
  <c r="AG19" i="20"/>
  <c r="AG41" i="20"/>
  <c r="AG56" i="20"/>
  <c r="C98" i="21"/>
  <c r="AG18" i="21"/>
  <c r="C99" i="22"/>
  <c r="C98" i="30"/>
  <c r="C98" i="23"/>
  <c r="AG26" i="23"/>
  <c r="AG39" i="24"/>
  <c r="AG10" i="25"/>
  <c r="AG24" i="27"/>
  <c r="AG42" i="34"/>
  <c r="AG22" i="23"/>
  <c r="AG20" i="25"/>
  <c r="AG31" i="34"/>
  <c r="AG12" i="25"/>
  <c r="AG19" i="25"/>
  <c r="AG20" i="26"/>
  <c r="C99" i="27"/>
  <c r="AG39" i="28"/>
  <c r="AG27" i="34"/>
  <c r="AG40" i="25"/>
  <c r="AG23" i="28"/>
  <c r="AG31" i="28"/>
  <c r="AG40" i="31"/>
  <c r="AG41" i="32"/>
  <c r="AG41" i="33"/>
  <c r="AG31" i="29"/>
  <c r="AG18" i="30"/>
  <c r="AG22" i="32"/>
  <c r="AG26" i="32"/>
  <c r="AG22" i="29"/>
  <c r="AG15" i="30"/>
  <c r="AG39" i="31"/>
  <c r="AG33" i="32"/>
  <c r="C98" i="33"/>
  <c r="AG38" i="32"/>
  <c r="AG19" i="33"/>
  <c r="AG34" i="34"/>
  <c r="AG54" i="34"/>
  <c r="AG18" i="33"/>
  <c r="AG38" i="34"/>
  <c r="AG30" i="34"/>
  <c r="C98" i="13"/>
  <c r="AG24" i="13"/>
  <c r="AG25" i="13"/>
  <c r="AG28" i="13"/>
  <c r="AG29" i="13"/>
  <c r="AG37" i="27"/>
  <c r="AG30" i="19"/>
  <c r="AG38" i="19"/>
  <c r="AG25" i="24"/>
  <c r="AG33" i="24"/>
  <c r="AG13" i="27"/>
  <c r="AG14" i="30"/>
  <c r="AG10" i="16"/>
  <c r="AG13" i="16"/>
  <c r="AG17" i="27"/>
  <c r="AG28" i="27"/>
  <c r="AG23" i="35"/>
  <c r="AG31" i="35"/>
  <c r="AG37" i="11"/>
  <c r="AG13" i="17"/>
  <c r="AG19" i="28"/>
  <c r="AG34" i="30"/>
  <c r="AG35" i="30"/>
  <c r="AG17" i="29"/>
  <c r="AG28" i="31"/>
  <c r="AG32" i="15"/>
  <c r="AG22" i="18"/>
  <c r="AG25" i="18"/>
  <c r="AG36" i="31"/>
  <c r="AG27" i="35"/>
  <c r="AG35" i="35"/>
  <c r="AG29" i="15"/>
  <c r="AG32" i="18"/>
  <c r="AG25" i="19"/>
  <c r="AG33" i="19"/>
  <c r="AG33" i="15"/>
  <c r="AG41" i="22"/>
  <c r="AG21" i="15"/>
  <c r="AG28" i="18"/>
  <c r="AG55" i="18"/>
  <c r="AG29" i="19"/>
  <c r="AG21" i="20"/>
  <c r="AG22" i="20"/>
  <c r="AG23" i="20"/>
  <c r="AG29" i="20"/>
  <c r="AG30" i="20"/>
  <c r="AG31" i="20"/>
  <c r="AG35" i="20"/>
  <c r="AG37" i="20"/>
  <c r="AG38" i="20"/>
  <c r="AG19" i="13"/>
  <c r="AG20" i="15"/>
  <c r="AG20" i="16"/>
  <c r="AG37" i="18"/>
  <c r="AG28" i="19"/>
  <c r="AG36" i="19"/>
  <c r="AG15" i="16"/>
  <c r="AG27" i="19"/>
  <c r="AG35" i="19"/>
  <c r="AG18" i="22"/>
  <c r="AG21" i="24"/>
  <c r="AG29" i="11"/>
  <c r="AG26" i="19"/>
  <c r="AG34" i="19"/>
  <c r="AG16" i="20"/>
  <c r="AG21" i="27"/>
  <c r="AG8" i="28"/>
  <c r="AG17" i="35"/>
  <c r="AG56" i="35"/>
  <c r="AG12" i="28"/>
  <c r="AG39" i="22"/>
  <c r="AG13" i="23"/>
  <c r="AG23" i="24"/>
  <c r="AG29" i="24"/>
  <c r="AG37" i="24"/>
  <c r="AG31" i="27"/>
  <c r="AG35" i="27"/>
  <c r="AG31" i="31"/>
  <c r="AG21" i="35"/>
  <c r="AG25" i="35"/>
  <c r="AG29" i="35"/>
  <c r="AG33" i="35"/>
  <c r="AG37" i="35"/>
  <c r="AG37" i="22"/>
  <c r="AG38" i="30"/>
  <c r="AG25" i="31"/>
  <c r="AG32" i="31"/>
  <c r="AG13" i="32"/>
  <c r="AG8" i="34"/>
  <c r="AG11" i="34"/>
  <c r="AG47" i="22"/>
  <c r="AG33" i="26"/>
  <c r="AG15" i="28"/>
  <c r="AG19" i="35"/>
  <c r="C99" i="35"/>
  <c r="C98" i="26"/>
  <c r="AG16" i="26"/>
  <c r="C98" i="14"/>
  <c r="AG31" i="16"/>
  <c r="AG19" i="16"/>
  <c r="AG27" i="16"/>
  <c r="AG29" i="16"/>
  <c r="AG8" i="11"/>
  <c r="AG10" i="11"/>
  <c r="AG12" i="11"/>
  <c r="AG14" i="11"/>
  <c r="AG25" i="11"/>
  <c r="AG33" i="11"/>
  <c r="AG34" i="13"/>
  <c r="AG22" i="15"/>
  <c r="AG27" i="15"/>
  <c r="AG30" i="15"/>
  <c r="AG36" i="15"/>
  <c r="AG11" i="16"/>
  <c r="AG25" i="16"/>
  <c r="AG35" i="16"/>
  <c r="AG21" i="13"/>
  <c r="AG35" i="13"/>
  <c r="AG12" i="14"/>
  <c r="AG14" i="14"/>
  <c r="AG37" i="15"/>
  <c r="AG33" i="16"/>
  <c r="AG43" i="22"/>
  <c r="AG55" i="22"/>
  <c r="AG53" i="23"/>
  <c r="AG34" i="18"/>
  <c r="AG38" i="18"/>
  <c r="AG25" i="20"/>
  <c r="AG26" i="20"/>
  <c r="AG10" i="26"/>
  <c r="AG13" i="26"/>
  <c r="AG35" i="26"/>
  <c r="AG21" i="18"/>
  <c r="AG31" i="18"/>
  <c r="AG35" i="18"/>
  <c r="AG27" i="20"/>
  <c r="AG8" i="21"/>
  <c r="AG9" i="21"/>
  <c r="AG11" i="21"/>
  <c r="AG15" i="21"/>
  <c r="AG56" i="22"/>
  <c r="AG19" i="23"/>
  <c r="AG28" i="24"/>
  <c r="AG32" i="24"/>
  <c r="AG36" i="24"/>
  <c r="AG12" i="27"/>
  <c r="AG19" i="27"/>
  <c r="AG29" i="27"/>
  <c r="AG17" i="30"/>
  <c r="AG26" i="31"/>
  <c r="AG10" i="32"/>
  <c r="AG25" i="27"/>
  <c r="AG32" i="27"/>
  <c r="AG10" i="28"/>
  <c r="AG23" i="31"/>
  <c r="AG12" i="32"/>
  <c r="AG16" i="32"/>
  <c r="AG20" i="32"/>
  <c r="Y76" i="33"/>
  <c r="A88" i="33" s="1"/>
  <c r="AG8" i="29"/>
  <c r="AG10" i="29"/>
  <c r="AG12" i="29"/>
  <c r="AG14" i="29"/>
  <c r="AG35" i="31"/>
  <c r="AG13" i="34"/>
  <c r="AG12" i="13"/>
  <c r="AG16" i="13"/>
  <c r="AG20" i="13"/>
  <c r="AG15" i="15"/>
  <c r="AG16" i="19"/>
  <c r="AG37" i="19"/>
  <c r="AG9" i="13"/>
  <c r="AG23" i="11"/>
  <c r="AG27" i="11"/>
  <c r="AG31" i="11"/>
  <c r="AG35" i="11"/>
  <c r="AG13" i="13"/>
  <c r="AG9" i="15"/>
  <c r="AG24" i="15"/>
  <c r="AG15" i="13"/>
  <c r="AG17" i="13"/>
  <c r="AG22" i="13"/>
  <c r="AG26" i="13"/>
  <c r="AG31" i="13"/>
  <c r="AG15" i="14"/>
  <c r="AG19" i="14"/>
  <c r="Y76" i="14"/>
  <c r="A88" i="14" s="1"/>
  <c r="AG8" i="15"/>
  <c r="AG14" i="15"/>
  <c r="AG18" i="16"/>
  <c r="AG50" i="16"/>
  <c r="AG52" i="16"/>
  <c r="AG55" i="16"/>
  <c r="AG15" i="19"/>
  <c r="AG17" i="19"/>
  <c r="AG20" i="19"/>
  <c r="AG21" i="19"/>
  <c r="AG56" i="24"/>
  <c r="AG10" i="27"/>
  <c r="Y76" i="29"/>
  <c r="A88" i="29" s="1"/>
  <c r="AG30" i="13"/>
  <c r="AG32" i="13"/>
  <c r="AG36" i="13"/>
  <c r="AG9" i="11"/>
  <c r="AG11" i="11"/>
  <c r="AG13" i="11"/>
  <c r="AG18" i="11"/>
  <c r="AG24" i="11"/>
  <c r="AG26" i="11"/>
  <c r="AG28" i="11"/>
  <c r="AG30" i="11"/>
  <c r="AG32" i="11"/>
  <c r="AG34" i="11"/>
  <c r="AG36" i="11"/>
  <c r="AG38" i="11"/>
  <c r="AG10" i="13"/>
  <c r="AG14" i="13"/>
  <c r="AG23" i="13"/>
  <c r="AG27" i="13"/>
  <c r="AG33" i="13"/>
  <c r="AG37" i="13"/>
  <c r="AG10" i="14"/>
  <c r="AG16" i="14"/>
  <c r="AG13" i="15"/>
  <c r="AG25" i="15"/>
  <c r="AG28" i="15"/>
  <c r="AG34" i="15"/>
  <c r="AG38" i="15"/>
  <c r="AG54" i="16"/>
  <c r="AG19" i="17"/>
  <c r="AG13" i="18"/>
  <c r="AG17" i="18"/>
  <c r="AG23" i="18"/>
  <c r="AG26" i="18"/>
  <c r="AG29" i="18"/>
  <c r="AG36" i="18"/>
  <c r="AG14" i="19"/>
  <c r="AG22" i="19"/>
  <c r="AG9" i="20"/>
  <c r="AG14" i="20"/>
  <c r="AG17" i="20"/>
  <c r="AG38" i="13"/>
  <c r="AG11" i="14"/>
  <c r="AG10" i="15"/>
  <c r="AG11" i="15"/>
  <c r="AG12" i="15"/>
  <c r="AG16" i="15"/>
  <c r="AG17" i="15"/>
  <c r="AG23" i="15"/>
  <c r="AG26" i="15"/>
  <c r="AG31" i="15"/>
  <c r="AG35" i="15"/>
  <c r="AG8" i="16"/>
  <c r="AG12" i="16"/>
  <c r="AG14" i="16"/>
  <c r="AG16" i="16"/>
  <c r="AG49" i="16"/>
  <c r="AG51" i="16"/>
  <c r="AG53" i="16"/>
  <c r="AG24" i="18"/>
  <c r="AG27" i="18"/>
  <c r="AG30" i="18"/>
  <c r="AG33" i="18"/>
  <c r="AG56" i="18"/>
  <c r="AG33" i="20"/>
  <c r="AG34" i="20"/>
  <c r="AG55" i="23"/>
  <c r="AG8" i="20"/>
  <c r="AG10" i="20"/>
  <c r="AG20" i="20"/>
  <c r="AG24" i="20"/>
  <c r="AG28" i="20"/>
  <c r="AG32" i="20"/>
  <c r="AG36" i="20"/>
  <c r="Y76" i="20"/>
  <c r="A88" i="20" s="1"/>
  <c r="AG51" i="22"/>
  <c r="AG54" i="22"/>
  <c r="AG10" i="23"/>
  <c r="AG17" i="24"/>
  <c r="AG26" i="24"/>
  <c r="AG30" i="24"/>
  <c r="AG34" i="24"/>
  <c r="AG38" i="24"/>
  <c r="AG51" i="24"/>
  <c r="Y76" i="26"/>
  <c r="A88" i="26" s="1"/>
  <c r="AG19" i="21"/>
  <c r="AG45" i="22"/>
  <c r="AG49" i="22"/>
  <c r="AG53" i="22"/>
  <c r="AG54" i="23"/>
  <c r="AG56" i="23"/>
  <c r="AG22" i="24"/>
  <c r="AG24" i="24"/>
  <c r="AG27" i="24"/>
  <c r="AG31" i="24"/>
  <c r="AG35" i="24"/>
  <c r="AG50" i="24"/>
  <c r="AG18" i="25"/>
  <c r="AG9" i="27"/>
  <c r="AG14" i="27"/>
  <c r="AG20" i="27"/>
  <c r="AG29" i="26"/>
  <c r="AG37" i="26"/>
  <c r="AG16" i="27"/>
  <c r="AG22" i="27"/>
  <c r="AG26" i="27"/>
  <c r="AG30" i="27"/>
  <c r="AG34" i="27"/>
  <c r="AG36" i="27"/>
  <c r="AG38" i="27"/>
  <c r="AG11" i="28"/>
  <c r="AG13" i="28"/>
  <c r="AG16" i="28"/>
  <c r="AG31" i="30"/>
  <c r="AG18" i="26"/>
  <c r="AG31" i="26"/>
  <c r="AG8" i="27"/>
  <c r="AG11" i="27"/>
  <c r="AG15" i="27"/>
  <c r="AG23" i="27"/>
  <c r="AG27" i="27"/>
  <c r="AG33" i="27"/>
  <c r="AG9" i="28"/>
  <c r="AG14" i="28"/>
  <c r="AG20" i="28"/>
  <c r="AG8" i="32"/>
  <c r="AG9" i="29"/>
  <c r="AG11" i="29"/>
  <c r="AG13" i="29"/>
  <c r="AG15" i="29"/>
  <c r="AG16" i="30"/>
  <c r="AG23" i="30"/>
  <c r="AG26" i="30"/>
  <c r="AG17" i="31"/>
  <c r="AG21" i="31"/>
  <c r="AG24" i="31"/>
  <c r="AG29" i="31"/>
  <c r="AG33" i="31"/>
  <c r="AG37" i="31"/>
  <c r="AG9" i="32"/>
  <c r="AG11" i="32"/>
  <c r="AG14" i="32"/>
  <c r="AG42" i="35"/>
  <c r="AG46" i="35"/>
  <c r="AG50" i="35"/>
  <c r="AG54" i="35"/>
  <c r="AG16" i="29"/>
  <c r="AG21" i="30"/>
  <c r="AG27" i="30"/>
  <c r="AG30" i="30"/>
  <c r="Y76" i="30"/>
  <c r="A88" i="30" s="1"/>
  <c r="AG22" i="31"/>
  <c r="AG27" i="31"/>
  <c r="AG30" i="31"/>
  <c r="AG34" i="31"/>
  <c r="AG38" i="31"/>
  <c r="AG15" i="32"/>
  <c r="AG10" i="34"/>
  <c r="AG21" i="33"/>
  <c r="AG22" i="33"/>
  <c r="AG23" i="33"/>
  <c r="AG24" i="33"/>
  <c r="AG25" i="33"/>
  <c r="AG26" i="33"/>
  <c r="AG27" i="33"/>
  <c r="AG28" i="33"/>
  <c r="AG29" i="33"/>
  <c r="AG30" i="33"/>
  <c r="AG31" i="33"/>
  <c r="AG32" i="33"/>
  <c r="AG33" i="33"/>
  <c r="AG34" i="33"/>
  <c r="AG35" i="33"/>
  <c r="AG36" i="33"/>
  <c r="AG37" i="33"/>
  <c r="AG38" i="33"/>
  <c r="AG9" i="34"/>
  <c r="AG12" i="34"/>
  <c r="AG14" i="34"/>
  <c r="AG16" i="34"/>
  <c r="AG53" i="34"/>
  <c r="AG41" i="35"/>
  <c r="AG45" i="35"/>
  <c r="AG49" i="35"/>
  <c r="AG53" i="35"/>
  <c r="AG17" i="33"/>
  <c r="AG20" i="34"/>
  <c r="AG56" i="34"/>
  <c r="AG18" i="35"/>
  <c r="AG22" i="35"/>
  <c r="AG24" i="35"/>
  <c r="AG26" i="35"/>
  <c r="AG28" i="35"/>
  <c r="AG30" i="35"/>
  <c r="AG32" i="35"/>
  <c r="AG34" i="35"/>
  <c r="AG36" i="35"/>
  <c r="AG40" i="35"/>
  <c r="AG44" i="35"/>
  <c r="AG48" i="35"/>
  <c r="AG52" i="35"/>
  <c r="AG15" i="34"/>
  <c r="AG55" i="34"/>
  <c r="AG39" i="35"/>
  <c r="AG43" i="35"/>
  <c r="AG47" i="35"/>
  <c r="AG51" i="35"/>
  <c r="AG55" i="35"/>
  <c r="Y76" i="35"/>
  <c r="A88" i="35" s="1"/>
  <c r="C98" i="35"/>
  <c r="AG8" i="35"/>
  <c r="AG9" i="35"/>
  <c r="AG10" i="35"/>
  <c r="AG11" i="35"/>
  <c r="AG12" i="35"/>
  <c r="AG13" i="35"/>
  <c r="AG14" i="35"/>
  <c r="AG15" i="35"/>
  <c r="AG16" i="35"/>
  <c r="AG20" i="35"/>
  <c r="AG38" i="35"/>
  <c r="AG24" i="34"/>
  <c r="AG28" i="34"/>
  <c r="AG32" i="34"/>
  <c r="AG36" i="34"/>
  <c r="AG21" i="34"/>
  <c r="AG25" i="34"/>
  <c r="AG29" i="34"/>
  <c r="AG33" i="34"/>
  <c r="AG37" i="34"/>
  <c r="AG18" i="34"/>
  <c r="Y76" i="34"/>
  <c r="A88" i="34" s="1"/>
  <c r="AG19" i="34"/>
  <c r="C98" i="34"/>
  <c r="C99" i="34"/>
  <c r="AG43" i="34"/>
  <c r="AG44" i="34"/>
  <c r="AG45" i="34"/>
  <c r="AG46" i="34"/>
  <c r="AG47" i="34"/>
  <c r="AG48" i="34"/>
  <c r="AG49" i="34"/>
  <c r="AG50" i="34"/>
  <c r="AG51" i="34"/>
  <c r="AG52" i="34"/>
  <c r="AG8" i="33"/>
  <c r="AG9" i="33"/>
  <c r="AG10" i="33"/>
  <c r="AG11" i="33"/>
  <c r="AG12" i="33"/>
  <c r="AG13" i="33"/>
  <c r="AG14" i="33"/>
  <c r="AG15" i="33"/>
  <c r="AG16" i="33"/>
  <c r="AG20" i="33"/>
  <c r="C99" i="33"/>
  <c r="AG42" i="33"/>
  <c r="AG43" i="33"/>
  <c r="AG44" i="33"/>
  <c r="AG45" i="33"/>
  <c r="AG46" i="33"/>
  <c r="AG47" i="33"/>
  <c r="AG48" i="33"/>
  <c r="AG49" i="33"/>
  <c r="AG50" i="33"/>
  <c r="AG51" i="33"/>
  <c r="AG52" i="33"/>
  <c r="AG53" i="33"/>
  <c r="AG54" i="33"/>
  <c r="AG55" i="33"/>
  <c r="AG56" i="33"/>
  <c r="AG17" i="32"/>
  <c r="AG23" i="32"/>
  <c r="AG27" i="32"/>
  <c r="AG31" i="32"/>
  <c r="AG35" i="32"/>
  <c r="AG43" i="32"/>
  <c r="AG24" i="32"/>
  <c r="AG28" i="32"/>
  <c r="AG32" i="32"/>
  <c r="AG36" i="32"/>
  <c r="AG45" i="32"/>
  <c r="AG18" i="32"/>
  <c r="Y76" i="32"/>
  <c r="A88" i="32" s="1"/>
  <c r="AG19" i="32"/>
  <c r="C98" i="32"/>
  <c r="C99" i="32"/>
  <c r="AG46" i="32"/>
  <c r="AG47" i="32"/>
  <c r="AG48" i="32"/>
  <c r="AG49" i="32"/>
  <c r="AG50" i="32"/>
  <c r="AG51" i="32"/>
  <c r="AG52" i="32"/>
  <c r="AG53" i="32"/>
  <c r="AG54" i="32"/>
  <c r="AG55" i="32"/>
  <c r="AG56" i="32"/>
  <c r="AG18" i="31"/>
  <c r="AG19" i="31"/>
  <c r="Y76" i="31"/>
  <c r="A88" i="31" s="1"/>
  <c r="C98" i="31"/>
  <c r="AG8" i="31"/>
  <c r="AG9" i="31"/>
  <c r="AG10" i="31"/>
  <c r="AG11" i="31"/>
  <c r="AG12" i="31"/>
  <c r="AG13" i="31"/>
  <c r="AG14" i="31"/>
  <c r="AG15" i="31"/>
  <c r="AG16" i="31"/>
  <c r="AG20" i="31"/>
  <c r="C99" i="31"/>
  <c r="AG42" i="31"/>
  <c r="AG43" i="31"/>
  <c r="AG44" i="31"/>
  <c r="AG45" i="31"/>
  <c r="AG46" i="31"/>
  <c r="AG47" i="31"/>
  <c r="AG48" i="31"/>
  <c r="AG49" i="31"/>
  <c r="AG50" i="31"/>
  <c r="AG51" i="31"/>
  <c r="AG52" i="31"/>
  <c r="AG53" i="31"/>
  <c r="AG54" i="31"/>
  <c r="AG55" i="31"/>
  <c r="AG56" i="31"/>
  <c r="AG8" i="30"/>
  <c r="AG20" i="30"/>
  <c r="AG19" i="30"/>
  <c r="AG9" i="30"/>
  <c r="AG10" i="30"/>
  <c r="AG11" i="30"/>
  <c r="AG12" i="30"/>
  <c r="AG39" i="30"/>
  <c r="AG40" i="30"/>
  <c r="AG41" i="30"/>
  <c r="AG42" i="30"/>
  <c r="C99" i="30"/>
  <c r="AG43" i="30"/>
  <c r="AG44" i="30"/>
  <c r="AG45" i="30"/>
  <c r="AG46" i="30"/>
  <c r="AG47" i="30"/>
  <c r="AG48" i="30"/>
  <c r="AG49" i="30"/>
  <c r="AG50" i="30"/>
  <c r="AG51" i="30"/>
  <c r="AG52" i="30"/>
  <c r="AG53" i="30"/>
  <c r="AG54" i="30"/>
  <c r="AG55" i="30"/>
  <c r="AG56" i="30"/>
  <c r="AG21" i="29"/>
  <c r="AG20" i="29"/>
  <c r="AG19" i="29"/>
  <c r="AG26" i="29"/>
  <c r="AG30" i="29"/>
  <c r="AG34" i="29"/>
  <c r="AG38" i="29"/>
  <c r="AG39" i="29"/>
  <c r="AG40" i="29"/>
  <c r="AG41" i="29"/>
  <c r="AG42" i="29"/>
  <c r="AG43" i="29"/>
  <c r="AG44" i="29"/>
  <c r="AG45" i="29"/>
  <c r="AG46" i="29"/>
  <c r="AG47" i="29"/>
  <c r="AG48" i="29"/>
  <c r="AG49" i="29"/>
  <c r="AG50" i="29"/>
  <c r="AG51" i="29"/>
  <c r="AG52" i="29"/>
  <c r="C98" i="29"/>
  <c r="AG25" i="29"/>
  <c r="AG29" i="29"/>
  <c r="AG33" i="29"/>
  <c r="AG37" i="29"/>
  <c r="C99" i="29"/>
  <c r="AG53" i="29"/>
  <c r="AG54" i="29"/>
  <c r="AG55" i="29"/>
  <c r="AG56" i="29"/>
  <c r="AG43" i="28"/>
  <c r="AG41" i="28"/>
  <c r="AG17" i="28"/>
  <c r="AG22" i="28"/>
  <c r="AG24" i="28"/>
  <c r="AG26" i="28"/>
  <c r="AG28" i="28"/>
  <c r="AG30" i="28"/>
  <c r="AG32" i="28"/>
  <c r="AG34" i="28"/>
  <c r="AG36" i="28"/>
  <c r="AG38" i="28"/>
  <c r="AG18" i="28"/>
  <c r="Y76" i="28"/>
  <c r="A88" i="28" s="1"/>
  <c r="C98" i="28"/>
  <c r="C99" i="28"/>
  <c r="AG44" i="28"/>
  <c r="AG45" i="28"/>
  <c r="AG46" i="28"/>
  <c r="AG47" i="28"/>
  <c r="AG48" i="28"/>
  <c r="AG49" i="28"/>
  <c r="AG50" i="28"/>
  <c r="AG51" i="28"/>
  <c r="AG52" i="28"/>
  <c r="AG53" i="28"/>
  <c r="AG54" i="28"/>
  <c r="AG55" i="28"/>
  <c r="AG56" i="28"/>
  <c r="AG18" i="27"/>
  <c r="AG39" i="27"/>
  <c r="AG40" i="27"/>
  <c r="AG41" i="27"/>
  <c r="Y76" i="27"/>
  <c r="A88" i="27" s="1"/>
  <c r="C98" i="27"/>
  <c r="AG42" i="27"/>
  <c r="AG43" i="27"/>
  <c r="AG44" i="27"/>
  <c r="AG45" i="27"/>
  <c r="AG46" i="27"/>
  <c r="AG47" i="27"/>
  <c r="AG48" i="27"/>
  <c r="AG49" i="27"/>
  <c r="AG50" i="27"/>
  <c r="AG51" i="27"/>
  <c r="AG52" i="27"/>
  <c r="AG53" i="27"/>
  <c r="AG54" i="27"/>
  <c r="AG55" i="27"/>
  <c r="AG56" i="27"/>
  <c r="AG14" i="26"/>
  <c r="AG8" i="26"/>
  <c r="AG9" i="26"/>
  <c r="AG11" i="26"/>
  <c r="AG12" i="26"/>
  <c r="AG39" i="26"/>
  <c r="AG15" i="26"/>
  <c r="AG28" i="26"/>
  <c r="AG30" i="26"/>
  <c r="AG32" i="26"/>
  <c r="AG34" i="26"/>
  <c r="AG36" i="26"/>
  <c r="AG38" i="26"/>
  <c r="AG41" i="26"/>
  <c r="AG17" i="26"/>
  <c r="AG21" i="26"/>
  <c r="AG22" i="26"/>
  <c r="AG23" i="26"/>
  <c r="AG24" i="26"/>
  <c r="AG25" i="26"/>
  <c r="AG26" i="26"/>
  <c r="AG27" i="26"/>
  <c r="C99" i="26"/>
  <c r="AG42" i="26"/>
  <c r="AG43" i="26"/>
  <c r="AG44" i="26"/>
  <c r="AG45" i="26"/>
  <c r="AG46" i="26"/>
  <c r="AG47" i="26"/>
  <c r="AG48" i="26"/>
  <c r="AG49" i="26"/>
  <c r="AG50" i="26"/>
  <c r="AG51" i="26"/>
  <c r="AG52" i="26"/>
  <c r="AG53" i="26"/>
  <c r="AG54" i="26"/>
  <c r="AG55" i="26"/>
  <c r="AG56" i="26"/>
  <c r="C98" i="25"/>
  <c r="AG13" i="25"/>
  <c r="AG15" i="25"/>
  <c r="AG8" i="25"/>
  <c r="AG9" i="25"/>
  <c r="AG14" i="25"/>
  <c r="Y76" i="25"/>
  <c r="A88" i="25" s="1"/>
  <c r="AG17" i="25"/>
  <c r="AG21" i="25"/>
  <c r="AG22" i="25"/>
  <c r="AG23" i="25"/>
  <c r="AG24" i="25"/>
  <c r="AG25" i="25"/>
  <c r="AG26" i="25"/>
  <c r="AG27" i="25"/>
  <c r="AG28" i="25"/>
  <c r="AG29" i="25"/>
  <c r="AG30" i="25"/>
  <c r="AG31" i="25"/>
  <c r="AG32" i="25"/>
  <c r="AG33" i="25"/>
  <c r="AG34" i="25"/>
  <c r="AG35" i="25"/>
  <c r="AG36" i="25"/>
  <c r="AG37" i="25"/>
  <c r="AG38" i="25"/>
  <c r="C99" i="25"/>
  <c r="AG42" i="25"/>
  <c r="AG43" i="25"/>
  <c r="AG44" i="25"/>
  <c r="AG45" i="25"/>
  <c r="AG46" i="25"/>
  <c r="AG47" i="25"/>
  <c r="AG48" i="25"/>
  <c r="AG49" i="25"/>
  <c r="AG50" i="25"/>
  <c r="AG51" i="25"/>
  <c r="AG52" i="25"/>
  <c r="AG53" i="25"/>
  <c r="AG54" i="25"/>
  <c r="AG55" i="25"/>
  <c r="AG56" i="25"/>
  <c r="AG18" i="24"/>
  <c r="AG19" i="24"/>
  <c r="Y76" i="24"/>
  <c r="A88" i="24" s="1"/>
  <c r="C98" i="24"/>
  <c r="AG8" i="24"/>
  <c r="AG9" i="24"/>
  <c r="AG10" i="24"/>
  <c r="AG11" i="24"/>
  <c r="AG12" i="24"/>
  <c r="AG13" i="24"/>
  <c r="AG14" i="24"/>
  <c r="AG15" i="24"/>
  <c r="AG16" i="24"/>
  <c r="AG20" i="24"/>
  <c r="AG40" i="24"/>
  <c r="C99" i="24"/>
  <c r="AG41" i="24"/>
  <c r="AG42" i="24"/>
  <c r="AG43" i="24"/>
  <c r="AG44" i="24"/>
  <c r="AG45" i="24"/>
  <c r="AG46" i="24"/>
  <c r="AG47" i="24"/>
  <c r="AG48" i="24"/>
  <c r="AG49" i="24"/>
  <c r="AG52" i="24"/>
  <c r="AG53" i="24"/>
  <c r="AG54" i="24"/>
  <c r="AG55" i="24"/>
  <c r="AG8" i="23"/>
  <c r="AG17" i="23"/>
  <c r="AG24" i="23"/>
  <c r="AG28" i="23"/>
  <c r="AG32" i="23"/>
  <c r="AG36" i="23"/>
  <c r="AG9" i="23"/>
  <c r="AG39" i="23"/>
  <c r="AG40" i="23"/>
  <c r="AG23" i="23"/>
  <c r="AG27" i="23"/>
  <c r="AG31" i="23"/>
  <c r="AG35" i="23"/>
  <c r="AG41" i="23"/>
  <c r="AG18" i="23"/>
  <c r="Y76" i="23"/>
  <c r="A88" i="23" s="1"/>
  <c r="AG42" i="23"/>
  <c r="AG43" i="23"/>
  <c r="AG44" i="23"/>
  <c r="AG45" i="23"/>
  <c r="AG46" i="23"/>
  <c r="AG47" i="23"/>
  <c r="AG48" i="23"/>
  <c r="AG49" i="23"/>
  <c r="AG50" i="23"/>
  <c r="AG51" i="23"/>
  <c r="AG52" i="23"/>
  <c r="AG16" i="22"/>
  <c r="AG12" i="22"/>
  <c r="AG8" i="22"/>
  <c r="AG9" i="22"/>
  <c r="AG10" i="22"/>
  <c r="AG11" i="22"/>
  <c r="AG14" i="22"/>
  <c r="AG20" i="22"/>
  <c r="AG13" i="22"/>
  <c r="AG15" i="22"/>
  <c r="AG40" i="22"/>
  <c r="AG42" i="22"/>
  <c r="AG44" i="22"/>
  <c r="AG46" i="22"/>
  <c r="AG48" i="22"/>
  <c r="AG50" i="22"/>
  <c r="AG52" i="22"/>
  <c r="AG17" i="22"/>
  <c r="AG21" i="22"/>
  <c r="AG22" i="22"/>
  <c r="AG23" i="22"/>
  <c r="AG24" i="22"/>
  <c r="AG25" i="22"/>
  <c r="AG26" i="22"/>
  <c r="AG27" i="22"/>
  <c r="AG28" i="22"/>
  <c r="AG29" i="22"/>
  <c r="AG30" i="22"/>
  <c r="AG31" i="22"/>
  <c r="AG32" i="22"/>
  <c r="AG33" i="22"/>
  <c r="AG34" i="22"/>
  <c r="AG35" i="22"/>
  <c r="AG36" i="22"/>
  <c r="AG38" i="22"/>
  <c r="Y76" i="22"/>
  <c r="A88" i="22" s="1"/>
  <c r="AG10" i="21"/>
  <c r="AG12" i="21"/>
  <c r="AG13" i="21"/>
  <c r="AG14" i="21"/>
  <c r="AG16" i="21"/>
  <c r="AG17" i="21"/>
  <c r="AG23" i="21"/>
  <c r="AG27" i="21"/>
  <c r="AG31" i="21"/>
  <c r="AG35" i="21"/>
  <c r="AG22" i="21"/>
  <c r="AG26" i="21"/>
  <c r="AG30" i="21"/>
  <c r="AG34" i="21"/>
  <c r="AG38" i="21"/>
  <c r="AG39" i="21"/>
  <c r="AG40" i="21"/>
  <c r="AG41" i="21"/>
  <c r="AG42" i="21"/>
  <c r="AG43" i="21"/>
  <c r="AG44" i="21"/>
  <c r="Y76" i="21"/>
  <c r="A88" i="21" s="1"/>
  <c r="C99" i="21"/>
  <c r="AG45" i="21"/>
  <c r="AG46" i="21"/>
  <c r="AG47" i="21"/>
  <c r="AG48" i="21"/>
  <c r="AG49" i="21"/>
  <c r="AG50" i="21"/>
  <c r="AG51" i="21"/>
  <c r="AG52" i="21"/>
  <c r="AG53" i="21"/>
  <c r="AG54" i="21"/>
  <c r="AG55" i="21"/>
  <c r="AG56" i="21"/>
  <c r="C98" i="20"/>
  <c r="AG15" i="20"/>
  <c r="AG11" i="20"/>
  <c r="AG12" i="20"/>
  <c r="AG13" i="20"/>
  <c r="AG8" i="19"/>
  <c r="AG9" i="19"/>
  <c r="AG10" i="19"/>
  <c r="AG11" i="19"/>
  <c r="AG12" i="19"/>
  <c r="Y76" i="19"/>
  <c r="A88" i="19" s="1"/>
  <c r="AG19" i="19"/>
  <c r="AG13" i="19"/>
  <c r="C99" i="19"/>
  <c r="AG44" i="19"/>
  <c r="AG45" i="19"/>
  <c r="AG46" i="19"/>
  <c r="AG47" i="19"/>
  <c r="AG48" i="19"/>
  <c r="AG49" i="19"/>
  <c r="AG50" i="19"/>
  <c r="AG51" i="19"/>
  <c r="AG52" i="19"/>
  <c r="AG53" i="19"/>
  <c r="AG54" i="19"/>
  <c r="AG55" i="19"/>
  <c r="AG56" i="19"/>
  <c r="AG19" i="18"/>
  <c r="Y76" i="18"/>
  <c r="A88" i="18" s="1"/>
  <c r="C98" i="18"/>
  <c r="AG8" i="18"/>
  <c r="AG9" i="18"/>
  <c r="AG10" i="18"/>
  <c r="AG11" i="18"/>
  <c r="AG12" i="18"/>
  <c r="AG14" i="18"/>
  <c r="AG15" i="18"/>
  <c r="AG16" i="18"/>
  <c r="AG20" i="18"/>
  <c r="C99" i="18"/>
  <c r="AG45" i="18"/>
  <c r="AG46" i="18"/>
  <c r="AG47" i="18"/>
  <c r="AG48" i="18"/>
  <c r="AG49" i="18"/>
  <c r="AG50" i="18"/>
  <c r="AG51" i="18"/>
  <c r="AG52" i="18"/>
  <c r="AG53" i="18"/>
  <c r="AG54" i="18"/>
  <c r="AG8" i="17"/>
  <c r="AG43" i="17"/>
  <c r="AG41" i="17"/>
  <c r="C98" i="17"/>
  <c r="AG9" i="17"/>
  <c r="AG15" i="17"/>
  <c r="AG20" i="17"/>
  <c r="AG16" i="17"/>
  <c r="AG39" i="17"/>
  <c r="AG17" i="17"/>
  <c r="AG21" i="17"/>
  <c r="AG22" i="17"/>
  <c r="AG23" i="17"/>
  <c r="AG24" i="17"/>
  <c r="AG25" i="17"/>
  <c r="AG26" i="17"/>
  <c r="AG27" i="17"/>
  <c r="AG28" i="17"/>
  <c r="AG29" i="17"/>
  <c r="AG30" i="17"/>
  <c r="AG31" i="17"/>
  <c r="AG32" i="17"/>
  <c r="AG33" i="17"/>
  <c r="AG34" i="17"/>
  <c r="AG35" i="17"/>
  <c r="AG36" i="17"/>
  <c r="AG37" i="17"/>
  <c r="AG38" i="17"/>
  <c r="Y76" i="17"/>
  <c r="A88" i="17" s="1"/>
  <c r="AG18" i="17"/>
  <c r="C99" i="17"/>
  <c r="AG44" i="17"/>
  <c r="AG45" i="17"/>
  <c r="AG46" i="17"/>
  <c r="AG47" i="17"/>
  <c r="AG48" i="17"/>
  <c r="AG49" i="17"/>
  <c r="AG50" i="17"/>
  <c r="AG51" i="17"/>
  <c r="AG52" i="17"/>
  <c r="AG53" i="17"/>
  <c r="AG54" i="17"/>
  <c r="AG55" i="17"/>
  <c r="AG56" i="17"/>
  <c r="AG17" i="16"/>
  <c r="AG21" i="16"/>
  <c r="AG22" i="16"/>
  <c r="AG24" i="16"/>
  <c r="AG26" i="16"/>
  <c r="AG28" i="16"/>
  <c r="AG30" i="16"/>
  <c r="AG32" i="16"/>
  <c r="AG34" i="16"/>
  <c r="AG36" i="16"/>
  <c r="Y76" i="16"/>
  <c r="A88" i="16" s="1"/>
  <c r="C99" i="16"/>
  <c r="AG41" i="16"/>
  <c r="AG42" i="16"/>
  <c r="AG43" i="16"/>
  <c r="AG44" i="16"/>
  <c r="AG45" i="16"/>
  <c r="AG46" i="16"/>
  <c r="AG47" i="16"/>
  <c r="AG48" i="16"/>
  <c r="AG19" i="15"/>
  <c r="Y76" i="15"/>
  <c r="A88" i="15" s="1"/>
  <c r="C98" i="15"/>
  <c r="C99" i="15"/>
  <c r="AG43" i="15"/>
  <c r="AG44" i="15"/>
  <c r="AG45" i="15"/>
  <c r="AG46" i="15"/>
  <c r="AG47" i="15"/>
  <c r="AG48" i="15"/>
  <c r="AG49" i="15"/>
  <c r="AG50" i="15"/>
  <c r="AG51" i="15"/>
  <c r="AG52" i="15"/>
  <c r="AG53" i="15"/>
  <c r="AG54" i="15"/>
  <c r="AG55" i="15"/>
  <c r="AG56" i="15"/>
  <c r="AG9" i="14"/>
  <c r="AG8" i="14"/>
  <c r="AG13" i="14"/>
  <c r="AG23" i="14"/>
  <c r="AG27" i="14"/>
  <c r="AG31" i="14"/>
  <c r="AG35" i="14"/>
  <c r="AG22" i="14"/>
  <c r="AG26" i="14"/>
  <c r="AG30" i="14"/>
  <c r="AG34" i="14"/>
  <c r="AG38" i="14"/>
  <c r="AG39" i="14"/>
  <c r="AG40" i="14"/>
  <c r="AG41" i="14"/>
  <c r="AG42" i="14"/>
  <c r="C99" i="14"/>
  <c r="AG43" i="14"/>
  <c r="AG44" i="14"/>
  <c r="AG45" i="14"/>
  <c r="AG46" i="14"/>
  <c r="AG47" i="14"/>
  <c r="AG48" i="14"/>
  <c r="AG49" i="14"/>
  <c r="AG50" i="14"/>
  <c r="AG51" i="14"/>
  <c r="AG52" i="14"/>
  <c r="AG53" i="14"/>
  <c r="AG54" i="14"/>
  <c r="AG55" i="14"/>
  <c r="AG56" i="14"/>
  <c r="AG8" i="13"/>
  <c r="AG18" i="13"/>
  <c r="Y76" i="13"/>
  <c r="A88" i="13" s="1"/>
  <c r="AG43" i="13"/>
  <c r="AG44" i="13"/>
  <c r="AG45" i="13"/>
  <c r="AG46" i="13"/>
  <c r="AG47" i="13"/>
  <c r="AG48" i="13"/>
  <c r="AG49" i="13"/>
  <c r="AG50" i="13"/>
  <c r="AG51" i="13"/>
  <c r="AG52" i="13"/>
  <c r="AG53" i="13"/>
  <c r="AG54" i="13"/>
  <c r="AG55" i="13"/>
  <c r="AG56" i="13"/>
  <c r="C98" i="11"/>
  <c r="Y76" i="11"/>
  <c r="A88" i="11" s="1"/>
  <c r="AG15" i="11"/>
  <c r="AG19" i="11"/>
  <c r="AG20" i="11"/>
  <c r="AG17" i="11"/>
  <c r="AG21" i="11"/>
  <c r="AG22" i="11"/>
  <c r="C99" i="11"/>
  <c r="AG44" i="11"/>
  <c r="AG45" i="11"/>
  <c r="AG46" i="11"/>
  <c r="AG47" i="11"/>
  <c r="AG48" i="11"/>
  <c r="AG49" i="11"/>
  <c r="AG50" i="11"/>
  <c r="AG51" i="11"/>
  <c r="AG52" i="11"/>
  <c r="AG53" i="11"/>
  <c r="AG54" i="11"/>
  <c r="AG55" i="11"/>
  <c r="AG56" i="11"/>
  <c r="G21" i="3"/>
  <c r="B9" i="3" s="1"/>
  <c r="E9" i="3" s="1"/>
  <c r="G19" i="3"/>
  <c r="B8" i="3" s="1"/>
  <c r="G16" i="3"/>
  <c r="A57" i="2"/>
  <c r="F42" i="3"/>
  <c r="E42" i="3"/>
  <c r="F34" i="3"/>
  <c r="E26" i="3"/>
  <c r="E25" i="3"/>
  <c r="F33" i="3"/>
  <c r="F32" i="3"/>
  <c r="F31" i="3"/>
  <c r="E30" i="3"/>
  <c r="G12" i="3"/>
  <c r="F12" i="3"/>
  <c r="E12" i="3"/>
  <c r="E24" i="3"/>
  <c r="E19" i="3"/>
  <c r="F17" i="3"/>
  <c r="F18" i="3"/>
  <c r="F19" i="3"/>
  <c r="F20" i="3"/>
  <c r="F21" i="3"/>
  <c r="F22" i="3"/>
  <c r="F23" i="3"/>
  <c r="F24" i="3"/>
  <c r="F25" i="3"/>
  <c r="F26" i="3"/>
  <c r="F4" i="3"/>
  <c r="F5" i="3"/>
  <c r="F6" i="3"/>
  <c r="F7" i="3"/>
  <c r="F8" i="3"/>
  <c r="F9" i="3"/>
  <c r="F10" i="3"/>
  <c r="F11" i="3"/>
  <c r="F16" i="3"/>
  <c r="AB62" i="2"/>
  <c r="AB63" i="2"/>
  <c r="AB64" i="2"/>
  <c r="AB65" i="2"/>
  <c r="AB66" i="2"/>
  <c r="AB67" i="2"/>
  <c r="AB68" i="2"/>
  <c r="AB69" i="2"/>
  <c r="AB70" i="2"/>
  <c r="AB71" i="2"/>
  <c r="AB72" i="2"/>
  <c r="AB73" i="2"/>
  <c r="AB74" i="2"/>
  <c r="AB75" i="2"/>
  <c r="AB61" i="2"/>
  <c r="E16" i="3"/>
  <c r="E22" i="3"/>
  <c r="E23" i="3"/>
  <c r="AW16" i="2"/>
  <c r="A3" i="2"/>
  <c r="E8" i="3" l="1"/>
  <c r="B63" i="3"/>
  <c r="AE58" i="31"/>
  <c r="Y57" i="31" s="1"/>
  <c r="Y7" i="31"/>
  <c r="AE58" i="35"/>
  <c r="Y57" i="35" s="1"/>
  <c r="Y7" i="35"/>
  <c r="M57" i="2"/>
  <c r="AG10" i="2"/>
  <c r="AE58" i="34"/>
  <c r="Y57" i="34" s="1"/>
  <c r="AB58" i="34"/>
  <c r="AG7" i="34"/>
  <c r="AE58" i="33"/>
  <c r="Y57" i="33" s="1"/>
  <c r="AB58" i="33"/>
  <c r="AG7" i="33"/>
  <c r="AE58" i="32"/>
  <c r="Y57" i="32" s="1"/>
  <c r="AB58" i="32"/>
  <c r="AG7" i="32"/>
  <c r="AB58" i="31"/>
  <c r="AG7" i="31"/>
  <c r="AB58" i="30"/>
  <c r="AG7" i="30"/>
  <c r="AE58" i="30"/>
  <c r="Y57" i="30" s="1"/>
  <c r="AE58" i="29"/>
  <c r="Y57" i="29" s="1"/>
  <c r="AB58" i="29"/>
  <c r="AG7" i="29"/>
  <c r="AE58" i="28"/>
  <c r="Y57" i="28" s="1"/>
  <c r="AB58" i="28"/>
  <c r="AG7" i="28"/>
  <c r="AE58" i="27"/>
  <c r="Y57" i="27" s="1"/>
  <c r="AB58" i="27"/>
  <c r="P57" i="27" s="1"/>
  <c r="AG7" i="27"/>
  <c r="AE58" i="26"/>
  <c r="Y57" i="26" s="1"/>
  <c r="AB58" i="26"/>
  <c r="AG7" i="26"/>
  <c r="AE58" i="25"/>
  <c r="Y57" i="25" s="1"/>
  <c r="AB58" i="25"/>
  <c r="AG7" i="25"/>
  <c r="AB58" i="24"/>
  <c r="AG7" i="24"/>
  <c r="AE58" i="24"/>
  <c r="Y57" i="24" s="1"/>
  <c r="AE58" i="23"/>
  <c r="Y57" i="23" s="1"/>
  <c r="AB58" i="23"/>
  <c r="AG7" i="23"/>
  <c r="AE58" i="22"/>
  <c r="Y57" i="22" s="1"/>
  <c r="AB58" i="22"/>
  <c r="AG7" i="22"/>
  <c r="AE58" i="21"/>
  <c r="Y57" i="21" s="1"/>
  <c r="AB58" i="21"/>
  <c r="AG7" i="21"/>
  <c r="AB58" i="20"/>
  <c r="AG7" i="20"/>
  <c r="AE58" i="20"/>
  <c r="Y57" i="20" s="1"/>
  <c r="AE58" i="19"/>
  <c r="Y57" i="19" s="1"/>
  <c r="AB58" i="19"/>
  <c r="AG7" i="19"/>
  <c r="AE58" i="18"/>
  <c r="Y57" i="18" s="1"/>
  <c r="AB58" i="18"/>
  <c r="AG7" i="18"/>
  <c r="AE58" i="17"/>
  <c r="Y57" i="17" s="1"/>
  <c r="AB58" i="17"/>
  <c r="AG7" i="17"/>
  <c r="AE58" i="16"/>
  <c r="Y57" i="16" s="1"/>
  <c r="AB58" i="16"/>
  <c r="AG7" i="16"/>
  <c r="AE58" i="15"/>
  <c r="Y57" i="15" s="1"/>
  <c r="AB58" i="15"/>
  <c r="AG7" i="15"/>
  <c r="AE58" i="14"/>
  <c r="Y57" i="14" s="1"/>
  <c r="AB58" i="14"/>
  <c r="AG7" i="14"/>
  <c r="AE58" i="13"/>
  <c r="Y57" i="13" s="1"/>
  <c r="AB58" i="13"/>
  <c r="AG7" i="13"/>
  <c r="AB58" i="35"/>
  <c r="AG7" i="35"/>
  <c r="AE58" i="11"/>
  <c r="Y57" i="11" s="1"/>
  <c r="AG7" i="11"/>
  <c r="AB58" i="11"/>
  <c r="P57" i="11" s="1"/>
  <c r="N28" i="2"/>
  <c r="N48" i="2"/>
  <c r="N27" i="2"/>
  <c r="N53" i="2"/>
  <c r="N10" i="2"/>
  <c r="N34" i="2"/>
  <c r="N20" i="2"/>
  <c r="N30" i="2"/>
  <c r="N40" i="2"/>
  <c r="N31" i="2"/>
  <c r="N32" i="2"/>
  <c r="N45" i="2"/>
  <c r="N33" i="2"/>
  <c r="N37" i="2"/>
  <c r="N52" i="2"/>
  <c r="N42" i="2"/>
  <c r="N38" i="2"/>
  <c r="N56" i="2"/>
  <c r="N13" i="2"/>
  <c r="N39" i="2"/>
  <c r="N8" i="2"/>
  <c r="N16" i="2"/>
  <c r="N9" i="2"/>
  <c r="N23" i="2"/>
  <c r="N36" i="2"/>
  <c r="N26" i="2"/>
  <c r="N22" i="2"/>
  <c r="N54" i="2"/>
  <c r="N29" i="2"/>
  <c r="N49" i="2"/>
  <c r="N43" i="2"/>
  <c r="N35" i="2"/>
  <c r="N44" i="2"/>
  <c r="N12" i="2"/>
  <c r="N47" i="2"/>
  <c r="N11" i="2"/>
  <c r="N51" i="2"/>
  <c r="N18" i="2"/>
  <c r="N50" i="2"/>
  <c r="N19" i="2"/>
  <c r="N41" i="2"/>
  <c r="N55" i="2"/>
  <c r="N14" i="2"/>
  <c r="N46" i="2"/>
  <c r="N17" i="2"/>
  <c r="N15" i="2"/>
  <c r="N25" i="2"/>
  <c r="N24" i="2"/>
  <c r="N21" i="2"/>
  <c r="A92" i="20"/>
  <c r="A91" i="33"/>
  <c r="C91" i="33" s="1"/>
  <c r="A92" i="17"/>
  <c r="C92" i="29"/>
  <c r="A91" i="30"/>
  <c r="C91" i="30" s="1"/>
  <c r="A91" i="25"/>
  <c r="C91" i="25" s="1"/>
  <c r="A92" i="29"/>
  <c r="A92" i="28"/>
  <c r="C92" i="28"/>
  <c r="AB76" i="2"/>
  <c r="AE53" i="3" s="1"/>
  <c r="B51" i="3" s="1"/>
  <c r="B52" i="3" s="1"/>
  <c r="B53" i="3" s="1"/>
  <c r="X76" i="2"/>
  <c r="E78" i="27" l="1"/>
  <c r="P57" i="34"/>
  <c r="P57" i="33"/>
  <c r="E78" i="33" s="1"/>
  <c r="A87" i="33" s="1"/>
  <c r="A89" i="33" s="1"/>
  <c r="C89" i="33" s="1"/>
  <c r="P57" i="32"/>
  <c r="P57" i="31"/>
  <c r="P57" i="30"/>
  <c r="P57" i="29"/>
  <c r="P57" i="28"/>
  <c r="P57" i="26"/>
  <c r="P57" i="25"/>
  <c r="P57" i="24"/>
  <c r="P57" i="23"/>
  <c r="P57" i="22"/>
  <c r="P57" i="21"/>
  <c r="P57" i="20"/>
  <c r="P57" i="19"/>
  <c r="P57" i="18"/>
  <c r="P57" i="17"/>
  <c r="P57" i="16"/>
  <c r="P57" i="15"/>
  <c r="P57" i="14"/>
  <c r="P57" i="13"/>
  <c r="P57" i="35"/>
  <c r="E78" i="11"/>
  <c r="A87" i="11" s="1"/>
  <c r="A89" i="11" s="1"/>
  <c r="C89" i="11" s="1"/>
  <c r="C92" i="20"/>
  <c r="AW17" i="18"/>
  <c r="C92" i="17"/>
  <c r="AW17" i="19"/>
  <c r="AW17" i="20"/>
  <c r="A91" i="26"/>
  <c r="C91" i="26" s="1"/>
  <c r="E80" i="2"/>
  <c r="C94" i="2" s="1"/>
  <c r="B49" i="3" s="1"/>
  <c r="AA53" i="3"/>
  <c r="A91" i="35"/>
  <c r="C91" i="35" s="1"/>
  <c r="AW17" i="35"/>
  <c r="A92" i="35"/>
  <c r="C92" i="35"/>
  <c r="A91" i="34"/>
  <c r="C91" i="34" s="1"/>
  <c r="AW17" i="34"/>
  <c r="A92" i="34"/>
  <c r="C92" i="34"/>
  <c r="A92" i="33"/>
  <c r="C92" i="33"/>
  <c r="C93" i="33" s="1"/>
  <c r="C95" i="33" s="1"/>
  <c r="C96" i="33" s="1"/>
  <c r="AW17" i="33"/>
  <c r="A92" i="32"/>
  <c r="C92" i="32"/>
  <c r="A92" i="31"/>
  <c r="C92" i="31"/>
  <c r="A91" i="31"/>
  <c r="C91" i="31" s="1"/>
  <c r="AW17" i="31"/>
  <c r="A92" i="30"/>
  <c r="C92" i="30"/>
  <c r="C93" i="30" s="1"/>
  <c r="C95" i="30" s="1"/>
  <c r="C96" i="30" s="1"/>
  <c r="AW17" i="30"/>
  <c r="A91" i="29"/>
  <c r="C91" i="29" s="1"/>
  <c r="C93" i="29" s="1"/>
  <c r="C95" i="29" s="1"/>
  <c r="C96" i="29" s="1"/>
  <c r="AW17" i="29"/>
  <c r="A91" i="28"/>
  <c r="C91" i="28" s="1"/>
  <c r="C93" i="28" s="1"/>
  <c r="C95" i="28" s="1"/>
  <c r="C96" i="28" s="1"/>
  <c r="AW17" i="28"/>
  <c r="A87" i="27"/>
  <c r="A89" i="27" s="1"/>
  <c r="C89" i="27" s="1"/>
  <c r="A92" i="27"/>
  <c r="C92" i="27"/>
  <c r="A92" i="26"/>
  <c r="C92" i="26"/>
  <c r="A92" i="25"/>
  <c r="C92" i="25"/>
  <c r="C93" i="25"/>
  <c r="C95" i="25" s="1"/>
  <c r="C96" i="25" s="1"/>
  <c r="A92" i="24"/>
  <c r="C92" i="24"/>
  <c r="A91" i="24"/>
  <c r="C91" i="24" s="1"/>
  <c r="AW17" i="24"/>
  <c r="A92" i="23"/>
  <c r="C92" i="23"/>
  <c r="A91" i="22"/>
  <c r="C91" i="22" s="1"/>
  <c r="AW17" i="22"/>
  <c r="A92" i="22"/>
  <c r="C92" i="22"/>
  <c r="A92" i="21"/>
  <c r="C92" i="21"/>
  <c r="AW17" i="21"/>
  <c r="A91" i="21"/>
  <c r="C91" i="21" s="1"/>
  <c r="A92" i="19"/>
  <c r="C92" i="19"/>
  <c r="A92" i="18"/>
  <c r="C92" i="18"/>
  <c r="A91" i="18"/>
  <c r="C91" i="18" s="1"/>
  <c r="C93" i="18" s="1"/>
  <c r="C95" i="18" s="1"/>
  <c r="C96" i="18" s="1"/>
  <c r="A91" i="17"/>
  <c r="C91" i="17" s="1"/>
  <c r="C93" i="17" s="1"/>
  <c r="C95" i="17" s="1"/>
  <c r="C96" i="17" s="1"/>
  <c r="AW17" i="17"/>
  <c r="A91" i="16"/>
  <c r="C91" i="16" s="1"/>
  <c r="AW17" i="16"/>
  <c r="A92" i="16"/>
  <c r="C92" i="16"/>
  <c r="A91" i="15"/>
  <c r="C91" i="15" s="1"/>
  <c r="AW17" i="15"/>
  <c r="A92" i="15"/>
  <c r="C92" i="15"/>
  <c r="A92" i="14"/>
  <c r="C92" i="14"/>
  <c r="A91" i="14"/>
  <c r="C91" i="14" s="1"/>
  <c r="AW17" i="14"/>
  <c r="A92" i="13"/>
  <c r="C92" i="13"/>
  <c r="A91" i="13"/>
  <c r="AW17" i="13"/>
  <c r="A92" i="11"/>
  <c r="C92" i="11"/>
  <c r="C99" i="2"/>
  <c r="X4" i="2"/>
  <c r="BE5" i="2"/>
  <c r="BE6" i="2" s="1"/>
  <c r="BD5" i="2"/>
  <c r="BD6" i="2" s="1"/>
  <c r="BC5" i="2"/>
  <c r="BC6" i="2" s="1"/>
  <c r="BB5" i="2"/>
  <c r="BE11" i="2"/>
  <c r="BE8" i="2"/>
  <c r="BD11" i="2"/>
  <c r="BD8" i="2"/>
  <c r="BC11" i="2"/>
  <c r="BC8" i="2"/>
  <c r="BB11" i="2"/>
  <c r="BB8" i="2"/>
  <c r="C93" i="34" l="1"/>
  <c r="C95" i="34" s="1"/>
  <c r="C96" i="34" s="1"/>
  <c r="E78" i="34"/>
  <c r="A87" i="34" s="1"/>
  <c r="A89" i="34" s="1"/>
  <c r="C89" i="34" s="1"/>
  <c r="E78" i="32"/>
  <c r="A87" i="32" s="1"/>
  <c r="A89" i="32" s="1"/>
  <c r="C89" i="32" s="1"/>
  <c r="E78" i="31"/>
  <c r="A87" i="31" s="1"/>
  <c r="A89" i="31" s="1"/>
  <c r="C89" i="31" s="1"/>
  <c r="E78" i="30"/>
  <c r="A87" i="30" s="1"/>
  <c r="A89" i="30" s="1"/>
  <c r="C89" i="30" s="1"/>
  <c r="E78" i="29"/>
  <c r="A87" i="29" s="1"/>
  <c r="A89" i="29" s="1"/>
  <c r="C89" i="29" s="1"/>
  <c r="E78" i="28"/>
  <c r="A87" i="28" s="1"/>
  <c r="A89" i="28" s="1"/>
  <c r="C89" i="28" s="1"/>
  <c r="E78" i="26"/>
  <c r="A87" i="26" s="1"/>
  <c r="A89" i="26" s="1"/>
  <c r="C89" i="26" s="1"/>
  <c r="E78" i="25"/>
  <c r="A87" i="25" s="1"/>
  <c r="A89" i="25" s="1"/>
  <c r="C89" i="25" s="1"/>
  <c r="E78" i="24"/>
  <c r="A87" i="24" s="1"/>
  <c r="A89" i="24" s="1"/>
  <c r="C89" i="24" s="1"/>
  <c r="E78" i="23"/>
  <c r="A87" i="23" s="1"/>
  <c r="A89" i="23" s="1"/>
  <c r="C89" i="23" s="1"/>
  <c r="E78" i="22"/>
  <c r="A87" i="22" s="1"/>
  <c r="A89" i="22" s="1"/>
  <c r="C89" i="22" s="1"/>
  <c r="E78" i="21"/>
  <c r="A87" i="21" s="1"/>
  <c r="A89" i="21" s="1"/>
  <c r="C89" i="21" s="1"/>
  <c r="E78" i="20"/>
  <c r="A87" i="20" s="1"/>
  <c r="A89" i="20" s="1"/>
  <c r="C89" i="20" s="1"/>
  <c r="E78" i="19"/>
  <c r="A87" i="19" s="1"/>
  <c r="A89" i="19" s="1"/>
  <c r="C89" i="19" s="1"/>
  <c r="E78" i="18"/>
  <c r="A87" i="18" s="1"/>
  <c r="A89" i="18" s="1"/>
  <c r="C89" i="18" s="1"/>
  <c r="E78" i="17"/>
  <c r="A87" i="17" s="1"/>
  <c r="A89" i="17" s="1"/>
  <c r="C89" i="17" s="1"/>
  <c r="E78" i="16"/>
  <c r="A87" i="16" s="1"/>
  <c r="A89" i="16" s="1"/>
  <c r="C89" i="16" s="1"/>
  <c r="E78" i="15"/>
  <c r="A87" i="15" s="1"/>
  <c r="A89" i="15" s="1"/>
  <c r="C89" i="15" s="1"/>
  <c r="E78" i="14"/>
  <c r="A87" i="14" s="1"/>
  <c r="A89" i="14" s="1"/>
  <c r="C89" i="14" s="1"/>
  <c r="E78" i="13"/>
  <c r="A87" i="13" s="1"/>
  <c r="A89" i="13" s="1"/>
  <c r="C89" i="13" s="1"/>
  <c r="E78" i="35"/>
  <c r="A87" i="35" s="1"/>
  <c r="A89" i="35" s="1"/>
  <c r="C89" i="35" s="1"/>
  <c r="C93" i="31"/>
  <c r="C95" i="31" s="1"/>
  <c r="C96" i="31" s="1"/>
  <c r="AW17" i="26"/>
  <c r="AW19" i="26" s="1"/>
  <c r="AW20" i="26" s="1"/>
  <c r="A91" i="19"/>
  <c r="C91" i="19" s="1"/>
  <c r="C93" i="19" s="1"/>
  <c r="C95" i="19" s="1"/>
  <c r="C96" i="19" s="1"/>
  <c r="A91" i="20"/>
  <c r="C91" i="20" s="1"/>
  <c r="C93" i="20" s="1"/>
  <c r="C95" i="20" s="1"/>
  <c r="C96" i="20" s="1"/>
  <c r="AW19" i="34"/>
  <c r="AW20" i="34" s="1"/>
  <c r="AW18" i="34"/>
  <c r="AW19" i="33"/>
  <c r="AW20" i="33" s="1"/>
  <c r="AW18" i="33"/>
  <c r="AW19" i="31"/>
  <c r="AW20" i="31" s="1"/>
  <c r="AW18" i="31"/>
  <c r="AW19" i="30"/>
  <c r="AW20" i="30" s="1"/>
  <c r="AW18" i="30"/>
  <c r="AW19" i="29"/>
  <c r="AW20" i="29" s="1"/>
  <c r="AW18" i="29"/>
  <c r="AW19" i="28"/>
  <c r="AW20" i="28" s="1"/>
  <c r="AW18" i="28"/>
  <c r="AW18" i="26"/>
  <c r="AW17" i="25"/>
  <c r="AW19" i="24"/>
  <c r="AW20" i="24" s="1"/>
  <c r="AW18" i="24"/>
  <c r="AW19" i="22"/>
  <c r="AW20" i="22" s="1"/>
  <c r="AW18" i="22"/>
  <c r="AW19" i="21"/>
  <c r="AW20" i="21" s="1"/>
  <c r="AW18" i="21"/>
  <c r="AW19" i="20"/>
  <c r="AW20" i="20" s="1"/>
  <c r="AW18" i="20"/>
  <c r="AW19" i="19"/>
  <c r="AW20" i="19" s="1"/>
  <c r="AW18" i="19"/>
  <c r="AW19" i="18"/>
  <c r="AW20" i="18" s="1"/>
  <c r="AW18" i="18"/>
  <c r="AW19" i="17"/>
  <c r="AW20" i="17" s="1"/>
  <c r="AW18" i="17"/>
  <c r="AW19" i="16"/>
  <c r="AW20" i="16" s="1"/>
  <c r="AW18" i="16"/>
  <c r="AW19" i="15"/>
  <c r="AW20" i="15" s="1"/>
  <c r="AW18" i="15"/>
  <c r="AW19" i="14"/>
  <c r="AW20" i="14" s="1"/>
  <c r="AW18" i="14"/>
  <c r="AW19" i="13"/>
  <c r="AW20" i="13" s="1"/>
  <c r="AW18" i="13"/>
  <c r="AW19" i="35"/>
  <c r="AW20" i="35" s="1"/>
  <c r="AW18" i="35"/>
  <c r="C93" i="21"/>
  <c r="C95" i="21" s="1"/>
  <c r="C96" i="21" s="1"/>
  <c r="F49" i="3"/>
  <c r="F80" i="3"/>
  <c r="B32" i="3" s="1"/>
  <c r="E32" i="3" s="1"/>
  <c r="C91" i="13"/>
  <c r="C93" i="13" s="1"/>
  <c r="C93" i="35"/>
  <c r="C95" i="35" s="1"/>
  <c r="C96" i="35" s="1"/>
  <c r="D95" i="34"/>
  <c r="D95" i="33"/>
  <c r="A91" i="32"/>
  <c r="C91" i="32" s="1"/>
  <c r="C93" i="32" s="1"/>
  <c r="C95" i="32" s="1"/>
  <c r="C96" i="32" s="1"/>
  <c r="AW17" i="32"/>
  <c r="D95" i="31"/>
  <c r="D95" i="30"/>
  <c r="D95" i="29"/>
  <c r="D95" i="28"/>
  <c r="A91" i="27"/>
  <c r="C91" i="27" s="1"/>
  <c r="C93" i="27" s="1"/>
  <c r="C95" i="27" s="1"/>
  <c r="C96" i="27" s="1"/>
  <c r="AW17" i="27"/>
  <c r="C93" i="26"/>
  <c r="C95" i="26" s="1"/>
  <c r="C96" i="26" s="1"/>
  <c r="D95" i="25"/>
  <c r="C93" i="24"/>
  <c r="C95" i="24" s="1"/>
  <c r="C96" i="24" s="1"/>
  <c r="A91" i="23"/>
  <c r="C91" i="23" s="1"/>
  <c r="C93" i="23" s="1"/>
  <c r="C95" i="23" s="1"/>
  <c r="C96" i="23" s="1"/>
  <c r="AW17" i="23"/>
  <c r="C93" i="22"/>
  <c r="C95" i="22" s="1"/>
  <c r="C96" i="22" s="1"/>
  <c r="D95" i="18"/>
  <c r="D95" i="17"/>
  <c r="C93" i="16"/>
  <c r="C95" i="16" s="1"/>
  <c r="C96" i="16" s="1"/>
  <c r="C93" i="15"/>
  <c r="C95" i="15" s="1"/>
  <c r="C96" i="15" s="1"/>
  <c r="C93" i="14"/>
  <c r="C95" i="14" s="1"/>
  <c r="C96" i="14" s="1"/>
  <c r="A91" i="11"/>
  <c r="C91" i="11" s="1"/>
  <c r="C93" i="11" s="1"/>
  <c r="C95" i="11" s="1"/>
  <c r="C96" i="11" s="1"/>
  <c r="E79" i="11"/>
  <c r="E81" i="11" s="1"/>
  <c r="B20" i="3"/>
  <c r="E20" i="3" s="1"/>
  <c r="BB9" i="2"/>
  <c r="BC9" i="2"/>
  <c r="BC12" i="2" s="1"/>
  <c r="BC13" i="2" s="1"/>
  <c r="BE9" i="2"/>
  <c r="BE12" i="2" s="1"/>
  <c r="BE13" i="2" s="1"/>
  <c r="BD9" i="2"/>
  <c r="BD12" i="2" s="1"/>
  <c r="BD13" i="2" s="1"/>
  <c r="BB6" i="2"/>
  <c r="D95" i="20" l="1"/>
  <c r="AW17" i="11"/>
  <c r="E82" i="11"/>
  <c r="D95" i="21"/>
  <c r="AW19" i="32"/>
  <c r="AW20" i="32" s="1"/>
  <c r="AW18" i="32"/>
  <c r="AW19" i="27"/>
  <c r="AW20" i="27" s="1"/>
  <c r="AW18" i="27"/>
  <c r="AW19" i="25"/>
  <c r="AW20" i="25" s="1"/>
  <c r="AW18" i="25"/>
  <c r="AW19" i="23"/>
  <c r="AW20" i="23" s="1"/>
  <c r="AW18" i="23"/>
  <c r="AW19" i="11"/>
  <c r="AW20" i="11" s="1"/>
  <c r="AW18" i="11"/>
  <c r="E7" i="2"/>
  <c r="AA63" i="2"/>
  <c r="Y63" i="2" s="1"/>
  <c r="AA64" i="2"/>
  <c r="Y64" i="2" s="1"/>
  <c r="AA61" i="2"/>
  <c r="Y61" i="2" s="1"/>
  <c r="AA62" i="2"/>
  <c r="Y62" i="2" s="1"/>
  <c r="C95" i="13"/>
  <c r="D95" i="13" s="1"/>
  <c r="D95" i="35"/>
  <c r="D95" i="32"/>
  <c r="D95" i="27"/>
  <c r="D95" i="26"/>
  <c r="D95" i="24"/>
  <c r="D95" i="23"/>
  <c r="D95" i="22"/>
  <c r="D95" i="19"/>
  <c r="D95" i="16"/>
  <c r="D95" i="15"/>
  <c r="D95" i="14"/>
  <c r="D95" i="11"/>
  <c r="N7" i="2"/>
  <c r="N57" i="2" s="1"/>
  <c r="S57" i="2"/>
  <c r="I57" i="2"/>
  <c r="BB12" i="2"/>
  <c r="BB13" i="2" s="1"/>
  <c r="AX3" i="2" s="1"/>
  <c r="AS5" i="2"/>
  <c r="AR5" i="2" s="1"/>
  <c r="AX5" i="2"/>
  <c r="AS6" i="2"/>
  <c r="AR6" i="2" s="1"/>
  <c r="AX6" i="2"/>
  <c r="AS4" i="2"/>
  <c r="AR4" i="2" s="1"/>
  <c r="AX4" i="2"/>
  <c r="AP4" i="2"/>
  <c r="AO4" i="2"/>
  <c r="AN4" i="2"/>
  <c r="AM4" i="2"/>
  <c r="AL4" i="2"/>
  <c r="AP6" i="2"/>
  <c r="AO6" i="2"/>
  <c r="AN6" i="2"/>
  <c r="AM6" i="2"/>
  <c r="AL6" i="2"/>
  <c r="F7" i="2" l="1"/>
  <c r="E57" i="2"/>
  <c r="F50" i="2"/>
  <c r="F32" i="2"/>
  <c r="F40" i="2"/>
  <c r="F34" i="2"/>
  <c r="F45" i="2"/>
  <c r="F13" i="2"/>
  <c r="F56" i="2"/>
  <c r="F46" i="2"/>
  <c r="F21" i="2"/>
  <c r="F29" i="2"/>
  <c r="F31" i="2"/>
  <c r="F53" i="2"/>
  <c r="F35" i="2"/>
  <c r="F15" i="2"/>
  <c r="F36" i="2"/>
  <c r="F24" i="2"/>
  <c r="F37" i="2"/>
  <c r="F54" i="2"/>
  <c r="F41" i="2"/>
  <c r="F26" i="2"/>
  <c r="F27" i="2"/>
  <c r="F20" i="2"/>
  <c r="F49" i="2"/>
  <c r="F51" i="2"/>
  <c r="F39" i="2"/>
  <c r="F10" i="2"/>
  <c r="F42" i="2"/>
  <c r="F28" i="2"/>
  <c r="F43" i="2"/>
  <c r="F17" i="2"/>
  <c r="F47" i="2"/>
  <c r="F18" i="2"/>
  <c r="F44" i="2"/>
  <c r="F11" i="2"/>
  <c r="F12" i="2"/>
  <c r="F33" i="2"/>
  <c r="F25" i="2"/>
  <c r="F38" i="2"/>
  <c r="F55" i="2"/>
  <c r="F19" i="2"/>
  <c r="F14" i="2"/>
  <c r="F22" i="2"/>
  <c r="F52" i="2"/>
  <c r="F48" i="2"/>
  <c r="F16" i="2"/>
  <c r="F30" i="2"/>
  <c r="F23" i="2"/>
  <c r="AS3" i="2"/>
  <c r="AR3" i="2" s="1"/>
  <c r="C96" i="13"/>
  <c r="F53" i="3" s="1"/>
  <c r="C98" i="2"/>
  <c r="Y76" i="2"/>
  <c r="O8" i="2"/>
  <c r="P8" i="2" s="1"/>
  <c r="AE7" i="2"/>
  <c r="X16" i="2"/>
  <c r="X40" i="2"/>
  <c r="X31" i="2"/>
  <c r="X25" i="2"/>
  <c r="X49" i="2"/>
  <c r="AF7" i="2"/>
  <c r="X7" i="2" s="1"/>
  <c r="X10" i="2"/>
  <c r="X34" i="2"/>
  <c r="X43" i="2"/>
  <c r="X19" i="2"/>
  <c r="X28" i="2"/>
  <c r="X52" i="2"/>
  <c r="X13" i="2"/>
  <c r="X37" i="2"/>
  <c r="X22" i="2"/>
  <c r="X46" i="2"/>
  <c r="X55" i="2"/>
  <c r="X8" i="2"/>
  <c r="X32" i="2"/>
  <c r="X56" i="2"/>
  <c r="X17" i="2"/>
  <c r="X41" i="2"/>
  <c r="X26" i="2"/>
  <c r="X50" i="2"/>
  <c r="X47" i="2"/>
  <c r="X11" i="2"/>
  <c r="X35" i="2"/>
  <c r="X23" i="2"/>
  <c r="X20" i="2"/>
  <c r="X44" i="2"/>
  <c r="X29" i="2"/>
  <c r="X53" i="2"/>
  <c r="X14" i="2"/>
  <c r="X38" i="2"/>
  <c r="X24" i="2"/>
  <c r="X48" i="2"/>
  <c r="X9" i="2"/>
  <c r="X33" i="2"/>
  <c r="X51" i="2"/>
  <c r="X39" i="2"/>
  <c r="X18" i="2"/>
  <c r="X42" i="2"/>
  <c r="X27" i="2"/>
  <c r="X12" i="2"/>
  <c r="X36" i="2"/>
  <c r="X21" i="2"/>
  <c r="X45" i="2"/>
  <c r="X15" i="2"/>
  <c r="X30" i="2"/>
  <c r="X54" i="2"/>
  <c r="F57" i="2" l="1"/>
  <c r="E79" i="2" s="1"/>
  <c r="Z55" i="2"/>
  <c r="Y55" i="2" s="1"/>
  <c r="Z53" i="2"/>
  <c r="Y53" i="2" s="1"/>
  <c r="Z50" i="2"/>
  <c r="Y50" i="2" s="1"/>
  <c r="Z46" i="2"/>
  <c r="Y46" i="2" s="1"/>
  <c r="Z34" i="2"/>
  <c r="Y34" i="2" s="1"/>
  <c r="Z30" i="2"/>
  <c r="Y30" i="2" s="1"/>
  <c r="Z29" i="2"/>
  <c r="Y29" i="2" s="1"/>
  <c r="Z10" i="2"/>
  <c r="Y10" i="2" s="1"/>
  <c r="Z43" i="2"/>
  <c r="Y43" i="2" s="1"/>
  <c r="Z22" i="2"/>
  <c r="Y22" i="2" s="1"/>
  <c r="Z21" i="2"/>
  <c r="Y21" i="2" s="1"/>
  <c r="Z33" i="2"/>
  <c r="Y33" i="2" s="1"/>
  <c r="Z44" i="2"/>
  <c r="Y44" i="2" s="1"/>
  <c r="Z41" i="2"/>
  <c r="Y41" i="2" s="1"/>
  <c r="Z37" i="2"/>
  <c r="Y37" i="2" s="1"/>
  <c r="Z14" i="2"/>
  <c r="Y14" i="2" s="1"/>
  <c r="Z51" i="2"/>
  <c r="Y51" i="2" s="1"/>
  <c r="Z9" i="2"/>
  <c r="Y9" i="2" s="1"/>
  <c r="Z20" i="2"/>
  <c r="Y20" i="2" s="1"/>
  <c r="Z17" i="2"/>
  <c r="Y17" i="2" s="1"/>
  <c r="Z13" i="2"/>
  <c r="Y13" i="2" s="1"/>
  <c r="Z49" i="2"/>
  <c r="Y49" i="2" s="1"/>
  <c r="Z18" i="2"/>
  <c r="Y18" i="2" s="1"/>
  <c r="Z15" i="2"/>
  <c r="Y15" i="2" s="1"/>
  <c r="Z26" i="2"/>
  <c r="Y26" i="2" s="1"/>
  <c r="Z23" i="2"/>
  <c r="Y23" i="2" s="1"/>
  <c r="Z52" i="2"/>
  <c r="Y52" i="2" s="1"/>
  <c r="Z25" i="2"/>
  <c r="Y25" i="2" s="1"/>
  <c r="AA12" i="2"/>
  <c r="Z47" i="2"/>
  <c r="Y47" i="2" s="1"/>
  <c r="Z45" i="2"/>
  <c r="Y45" i="2" s="1"/>
  <c r="Z12" i="2"/>
  <c r="Y12" i="2" s="1"/>
  <c r="Z56" i="2"/>
  <c r="Y56" i="2" s="1"/>
  <c r="Z27" i="2"/>
  <c r="Y27" i="2" s="1"/>
  <c r="Z24" i="2"/>
  <c r="Y24" i="2" s="1"/>
  <c r="Z35" i="2"/>
  <c r="Y35" i="2" s="1"/>
  <c r="Z32" i="2"/>
  <c r="Y32" i="2" s="1"/>
  <c r="Z28" i="2"/>
  <c r="Y28" i="2" s="1"/>
  <c r="Z31" i="2"/>
  <c r="Y31" i="2" s="1"/>
  <c r="AA13" i="2"/>
  <c r="Z16" i="2"/>
  <c r="Y16" i="2" s="1"/>
  <c r="Z39" i="2"/>
  <c r="Y39" i="2" s="1"/>
  <c r="Z36" i="2"/>
  <c r="Y36" i="2" s="1"/>
  <c r="Z48" i="2"/>
  <c r="Y48" i="2" s="1"/>
  <c r="Z54" i="2"/>
  <c r="Y54" i="2" s="1"/>
  <c r="Z42" i="2"/>
  <c r="Y42" i="2" s="1"/>
  <c r="Z38" i="2"/>
  <c r="Y38" i="2" s="1"/>
  <c r="Z11" i="2"/>
  <c r="Y11" i="2" s="1"/>
  <c r="Z8" i="2"/>
  <c r="Y8" i="2" s="1"/>
  <c r="Z19" i="2"/>
  <c r="Y19" i="2" s="1"/>
  <c r="Z40" i="2"/>
  <c r="Y40" i="2" s="1"/>
  <c r="AA8" i="2"/>
  <c r="Z7" i="2"/>
  <c r="Y7" i="2" s="1"/>
  <c r="O9" i="2"/>
  <c r="P9" i="2" s="1"/>
  <c r="F81" i="3"/>
  <c r="F79" i="3"/>
  <c r="B31" i="3" s="1"/>
  <c r="E31" i="3" s="1"/>
  <c r="C92" i="2"/>
  <c r="A92" i="2"/>
  <c r="A88" i="2"/>
  <c r="D69" i="3" s="1"/>
  <c r="B5" i="3" s="1"/>
  <c r="O7" i="2"/>
  <c r="AE58" i="2" l="1"/>
  <c r="Y57" i="2" s="1"/>
  <c r="AA10" i="2"/>
  <c r="AA44" i="2"/>
  <c r="AA29" i="2"/>
  <c r="AA30" i="2"/>
  <c r="AA33" i="2"/>
  <c r="AA26" i="2"/>
  <c r="AA55" i="2"/>
  <c r="AA16" i="2"/>
  <c r="AA46" i="2"/>
  <c r="AA28" i="2"/>
  <c r="AA38" i="2"/>
  <c r="AA40" i="2"/>
  <c r="AA50" i="2"/>
  <c r="AA49" i="2"/>
  <c r="AA54" i="2"/>
  <c r="AA31" i="2"/>
  <c r="AA27" i="2"/>
  <c r="AA23" i="2"/>
  <c r="AA36" i="2"/>
  <c r="AA48" i="2"/>
  <c r="AA37" i="2"/>
  <c r="AA41" i="2"/>
  <c r="AA35" i="2"/>
  <c r="AA25" i="2"/>
  <c r="AA24" i="2"/>
  <c r="AA52" i="2"/>
  <c r="AA17" i="2"/>
  <c r="AA11" i="2"/>
  <c r="AA42" i="2"/>
  <c r="AA14" i="2"/>
  <c r="AA47" i="2"/>
  <c r="AA51" i="2"/>
  <c r="AA9" i="2"/>
  <c r="AA20" i="2"/>
  <c r="AA21" i="2"/>
  <c r="AA56" i="2"/>
  <c r="AA22" i="2"/>
  <c r="AA53" i="2"/>
  <c r="AA32" i="2"/>
  <c r="AA45" i="2"/>
  <c r="AA34" i="2"/>
  <c r="AA15" i="2"/>
  <c r="AA19" i="2"/>
  <c r="AA39" i="2"/>
  <c r="AA18" i="2"/>
  <c r="AA43" i="2"/>
  <c r="A91" i="2"/>
  <c r="C91" i="2" s="1"/>
  <c r="C93" i="2" s="1"/>
  <c r="B47" i="3"/>
  <c r="B55" i="3" s="1"/>
  <c r="F51" i="3"/>
  <c r="F75" i="3"/>
  <c r="E5" i="3"/>
  <c r="P7" i="2"/>
  <c r="AA7" i="2"/>
  <c r="E81" i="2"/>
  <c r="AL3" i="2"/>
  <c r="AM3" i="2"/>
  <c r="AN3" i="2"/>
  <c r="AO3" i="2"/>
  <c r="AP3" i="2"/>
  <c r="H60" i="3" l="1"/>
  <c r="B48" i="3"/>
  <c r="F52" i="3"/>
  <c r="B46" i="3"/>
  <c r="B54" i="3" s="1"/>
  <c r="F74" i="3"/>
  <c r="F50" i="3"/>
  <c r="C95" i="2"/>
  <c r="AB58" i="2"/>
  <c r="E82" i="2"/>
  <c r="AW17" i="2"/>
  <c r="AW19" i="2" s="1"/>
  <c r="AW20" i="2" s="1"/>
  <c r="AC1" i="1"/>
  <c r="P57" i="2" l="1"/>
  <c r="E78" i="2" s="1"/>
  <c r="B33" i="3"/>
  <c r="E33" i="3" s="1"/>
  <c r="H61" i="3"/>
  <c r="B34" i="3" s="1"/>
  <c r="E34" i="3" s="1"/>
  <c r="F78" i="3"/>
  <c r="F54" i="3"/>
  <c r="B50" i="3"/>
  <c r="B56" i="3" s="1"/>
  <c r="B57" i="3" s="1"/>
  <c r="B58" i="3" s="1"/>
  <c r="D95" i="2"/>
  <c r="G78" i="3" s="1"/>
  <c r="C96" i="2"/>
  <c r="AW18" i="2"/>
  <c r="AC2" i="1"/>
  <c r="B59" i="3" l="1"/>
  <c r="B69" i="3" s="1"/>
  <c r="B18" i="3" s="1"/>
  <c r="E18" i="3" s="1"/>
  <c r="A87" i="2" l="1"/>
  <c r="D68" i="3" s="1"/>
  <c r="B4" i="3" s="1"/>
  <c r="A89" i="2" l="1"/>
  <c r="D70" i="3" s="1"/>
  <c r="B6" i="3" s="1"/>
  <c r="E4" i="3" l="1"/>
  <c r="G14" i="3"/>
  <c r="C89" i="2"/>
  <c r="F48" i="3" s="1"/>
  <c r="B60" i="3" l="1"/>
  <c r="B7" i="3"/>
  <c r="G23" i="3"/>
  <c r="G25" i="3" s="1"/>
  <c r="E7" i="3" l="1"/>
  <c r="B62" i="3"/>
  <c r="B64" i="3" s="1"/>
  <c r="B65" i="3" s="1"/>
  <c r="B10" i="3"/>
  <c r="G30" i="3"/>
  <c r="G32" i="3" s="1"/>
  <c r="D15" i="3"/>
  <c r="F15" i="3" s="1"/>
  <c r="D14" i="3"/>
  <c r="B11" i="3" l="1"/>
  <c r="E10" i="3"/>
  <c r="F14" i="3"/>
  <c r="F28" i="3" s="1"/>
  <c r="B15" i="3" s="1"/>
  <c r="E14" i="3"/>
  <c r="E15" i="3" l="1"/>
  <c r="E17" i="3" s="1"/>
  <c r="E11" i="3"/>
  <c r="B61" i="3"/>
  <c r="D66" i="3" l="1"/>
  <c r="B66" i="3" s="1"/>
  <c r="D67" i="3" l="1"/>
  <c r="B67" i="3"/>
  <c r="B21" i="3" s="1"/>
  <c r="E29" i="3" l="1"/>
  <c r="E21" i="3"/>
  <c r="E28" i="3" s="1"/>
  <c r="B14" i="3" s="1"/>
  <c r="D28" i="3" l="1"/>
  <c r="D30" i="3"/>
  <c r="F30" i="3" s="1"/>
  <c r="B28" i="3"/>
  <c r="E43" i="3" s="1"/>
</calcChain>
</file>

<file path=xl/sharedStrings.xml><?xml version="1.0" encoding="utf-8"?>
<sst xmlns="http://schemas.openxmlformats.org/spreadsheetml/2006/main" count="2726" uniqueCount="134">
  <si>
    <t>SI</t>
  </si>
  <si>
    <t>NO</t>
  </si>
  <si>
    <t>Progetto Esecutivo</t>
  </si>
  <si>
    <t>Nessun progetto</t>
  </si>
  <si>
    <t>PFTE</t>
  </si>
  <si>
    <t xml:space="preserve">Importo Finanziamento </t>
  </si>
  <si>
    <t>PROPOSTA AMMISSIBILE</t>
  </si>
  <si>
    <t>PROPOSTA NON AMMISSIBILE</t>
  </si>
  <si>
    <t xml:space="preserve">Requisito Importo Inferiore Finanziamento </t>
  </si>
  <si>
    <t xml:space="preserve">Requisito Importo Superiore Finanziamento </t>
  </si>
  <si>
    <t>Cofinanziamento ente</t>
  </si>
  <si>
    <t>Cofinanziamento altro pubblico</t>
  </si>
  <si>
    <t>Cofinanziamento privato</t>
  </si>
  <si>
    <t>PUNTEGGIO FINALE DI AUTOVALUTAZIONE</t>
  </si>
  <si>
    <t>NOTA: COMPILARE ESCLUSIVAMENTE LE CELLE IN GRIGIO</t>
  </si>
  <si>
    <t xml:space="preserve"> </t>
  </si>
  <si>
    <t xml:space="preserve">1 - </t>
  </si>
  <si>
    <t xml:space="preserve">2 - </t>
  </si>
  <si>
    <t xml:space="preserve">3 - </t>
  </si>
  <si>
    <t xml:space="preserve">4 - </t>
  </si>
  <si>
    <t xml:space="preserve">5 - </t>
  </si>
  <si>
    <t>* DATI OBBLIGATORI</t>
  </si>
  <si>
    <t>ENTE PROPONENTE *</t>
  </si>
  <si>
    <t>NUMERO PERIMETRI DI INTERVENTO *</t>
  </si>
  <si>
    <t xml:space="preserve">INDIRIZZO DI RIFERIMENTO DEL POD - PERIMETRO DI INTERVENTO </t>
  </si>
  <si>
    <t>PERIMETRO DI INTERVENTO (1-25)</t>
  </si>
  <si>
    <t>Perimetro di Intervento</t>
  </si>
  <si>
    <t>SITUAZIONE ANTE INTERVENTO</t>
  </si>
  <si>
    <t>COFINANZIAMENTO ENTE PROPONENTE [€]</t>
  </si>
  <si>
    <t>CODICE PUNTO DI FORNITURA (POD) - PERIMETRO DI INTERVENTO *</t>
  </si>
  <si>
    <t>INDIRIZZO DI RIFERIMENTO DEL POD - PERIMETRO DI INTERVENTO *</t>
  </si>
  <si>
    <t>REGIME IVA - INDICARE LA PERCENTUALE DI RECUPERABILITA' [%] *</t>
  </si>
  <si>
    <t>SITUAZIONE POST INTERVENTO</t>
  </si>
  <si>
    <t>OPZIONE A</t>
  </si>
  <si>
    <t>OPZIONE B</t>
  </si>
  <si>
    <t>OPZIONE C</t>
  </si>
  <si>
    <t>OPZIONE D</t>
  </si>
  <si>
    <t>NUOVI PUNTI LUCE</t>
  </si>
  <si>
    <t>Fluorescenti Compatte</t>
  </si>
  <si>
    <t>Fluorescenti Tubolari</t>
  </si>
  <si>
    <t>Sodio Alta Pressione</t>
  </si>
  <si>
    <t>Sodio Bassa Pressione</t>
  </si>
  <si>
    <t>Ioduri Metallici</t>
  </si>
  <si>
    <t>Alogena</t>
  </si>
  <si>
    <t>LED</t>
  </si>
  <si>
    <t>Vapori di Mercurio</t>
  </si>
  <si>
    <t>Incandescenza</t>
  </si>
  <si>
    <r>
      <t>Potenza Complessiva [kW] (</t>
    </r>
    <r>
      <rPr>
        <i/>
        <sz val="12"/>
        <color theme="4" tint="-0.249977111117893"/>
        <rFont val="Calibri"/>
        <family val="2"/>
        <scheme val="minor"/>
      </rPr>
      <t>campo compilato in automatico</t>
    </r>
    <r>
      <rPr>
        <sz val="12"/>
        <color theme="4" tint="-0.249977111117893"/>
        <rFont val="Calibri"/>
        <family val="2"/>
        <scheme val="minor"/>
      </rPr>
      <t>)</t>
    </r>
  </si>
  <si>
    <t xml:space="preserve">Altro </t>
  </si>
  <si>
    <r>
      <t>Costo Totale [€] (</t>
    </r>
    <r>
      <rPr>
        <i/>
        <sz val="12"/>
        <color theme="4" tint="-0.249977111117893"/>
        <rFont val="Calibri"/>
        <family val="2"/>
        <scheme val="minor"/>
      </rPr>
      <t>campo compilato in automatico</t>
    </r>
    <r>
      <rPr>
        <sz val="12"/>
        <color theme="4" tint="-0.249977111117893"/>
        <rFont val="Calibri"/>
        <family val="2"/>
        <scheme val="minor"/>
      </rPr>
      <t>)</t>
    </r>
  </si>
  <si>
    <t>OPZA</t>
  </si>
  <si>
    <t>OPZB</t>
  </si>
  <si>
    <t>OPZC</t>
  </si>
  <si>
    <t>OPZD</t>
  </si>
  <si>
    <t xml:space="preserve">: </t>
  </si>
  <si>
    <t xml:space="preserve"> €</t>
  </si>
  <si>
    <t>OPZIONE</t>
  </si>
  <si>
    <t>IMPORTO</t>
  </si>
  <si>
    <r>
      <t xml:space="preserve">Costo Unitario [€]  </t>
    </r>
    <r>
      <rPr>
        <i/>
        <sz val="12"/>
        <color theme="4" tint="-0.249977111117893"/>
        <rFont val="Calibri"/>
        <family val="2"/>
        <scheme val="minor"/>
      </rPr>
      <t>(campo compilato in automatico)</t>
    </r>
  </si>
  <si>
    <t>SOSTITUZIONE</t>
  </si>
  <si>
    <t>NUOVI</t>
  </si>
  <si>
    <t>N° Punti Luce *</t>
  </si>
  <si>
    <r>
      <t>Tipologia Sorgente Luminosa</t>
    </r>
    <r>
      <rPr>
        <i/>
        <sz val="12"/>
        <color theme="4" tint="-0.249977111117893"/>
        <rFont val="Calibri"/>
        <family val="2"/>
        <scheme val="minor"/>
      </rPr>
      <t xml:space="preserve"> (scegliere da menù a tendina) *</t>
    </r>
  </si>
  <si>
    <t>Potenza Nominale Unitaria (W) *</t>
  </si>
  <si>
    <r>
      <t xml:space="preserve">Regolazione di flusso </t>
    </r>
    <r>
      <rPr>
        <i/>
        <sz val="12"/>
        <color theme="4" tint="-0.249977111117893"/>
        <rFont val="Calibri"/>
        <family val="2"/>
        <scheme val="minor"/>
      </rPr>
      <t>(scegliere da menù a tendina) *</t>
    </r>
  </si>
  <si>
    <t>N° Punti Luce (campo compilato in automatico)</t>
  </si>
  <si>
    <t>PERIMETRO DI INTERVENTO</t>
  </si>
  <si>
    <r>
      <t xml:space="preserve">Intervento  </t>
    </r>
    <r>
      <rPr>
        <i/>
        <sz val="12"/>
        <color theme="4" tint="-0.249977111117893"/>
        <rFont val="Calibri"/>
        <family val="2"/>
        <scheme val="minor"/>
      </rPr>
      <t>(scegliere da menù a tendina) *</t>
    </r>
  </si>
  <si>
    <t>TOTALE</t>
  </si>
  <si>
    <t>S.T.I. (scegliere da menù a tendina) *</t>
  </si>
  <si>
    <t>Descrizione dettagliata del servizio tecnologico integrato ed analisi del potenziale risparmio energetico atteso *</t>
  </si>
  <si>
    <t>Risparmio energetico Energia Primaria Atteso [kWh/anno] *</t>
  </si>
  <si>
    <r>
      <t>Consumo Energetico [kWh/anno] (</t>
    </r>
    <r>
      <rPr>
        <i/>
        <sz val="12"/>
        <color theme="4" tint="-0.249977111117893"/>
        <rFont val="Calibri"/>
        <family val="2"/>
        <scheme val="minor"/>
      </rPr>
      <t>campo compilato in automatico</t>
    </r>
    <r>
      <rPr>
        <sz val="12"/>
        <color theme="4" tint="-0.249977111117893"/>
        <rFont val="Calibri"/>
        <family val="2"/>
        <scheme val="minor"/>
      </rPr>
      <t>)</t>
    </r>
  </si>
  <si>
    <r>
      <t>Risparmio Energetico Opz. A/B/C [MWh/anno] (</t>
    </r>
    <r>
      <rPr>
        <i/>
        <sz val="12"/>
        <color theme="4" tint="-0.249977111117893"/>
        <rFont val="Calibri"/>
        <family val="2"/>
        <scheme val="minor"/>
      </rPr>
      <t>campo compilato in automatico</t>
    </r>
    <r>
      <rPr>
        <sz val="12"/>
        <color theme="4" tint="-0.249977111117893"/>
        <rFont val="Calibri"/>
        <family val="2"/>
        <scheme val="minor"/>
      </rPr>
      <t>)</t>
    </r>
  </si>
  <si>
    <r>
      <t>Risparmio Energetico Atteso Opz. D [MWh/anno] (</t>
    </r>
    <r>
      <rPr>
        <i/>
        <sz val="12"/>
        <color theme="4" tint="-0.249977111117893"/>
        <rFont val="Calibri"/>
        <family val="2"/>
        <scheme val="minor"/>
      </rPr>
      <t>campo compilato in automatico</t>
    </r>
    <r>
      <rPr>
        <sz val="12"/>
        <color theme="4" tint="-0.249977111117893"/>
        <rFont val="Calibri"/>
        <family val="2"/>
        <scheme val="minor"/>
      </rPr>
      <t>)</t>
    </r>
  </si>
  <si>
    <r>
      <t>Risparmio Energetico Totale [MWh/anno] (</t>
    </r>
    <r>
      <rPr>
        <i/>
        <sz val="12"/>
        <color theme="4" tint="-0.249977111117893"/>
        <rFont val="Calibri"/>
        <family val="2"/>
        <scheme val="minor"/>
      </rPr>
      <t>campo compilato in automatico</t>
    </r>
    <r>
      <rPr>
        <sz val="12"/>
        <color theme="4" tint="-0.249977111117893"/>
        <rFont val="Calibri"/>
        <family val="2"/>
        <scheme val="minor"/>
      </rPr>
      <t>)</t>
    </r>
  </si>
  <si>
    <t>g</t>
  </si>
  <si>
    <t>ton CO2</t>
  </si>
  <si>
    <t>FONTE: ISPRA</t>
  </si>
  <si>
    <t>Consumi Settore Elettrico</t>
  </si>
  <si>
    <r>
      <t xml:space="preserve">Riduzione emissioni [ton. CO2/anno] </t>
    </r>
    <r>
      <rPr>
        <i/>
        <sz val="12"/>
        <color theme="4" tint="-0.249977111117893"/>
        <rFont val="Calibri"/>
        <family val="2"/>
        <scheme val="minor"/>
      </rPr>
      <t>(campo compilato in automatico)</t>
    </r>
  </si>
  <si>
    <t>IMPORTO COMPLESSIVO</t>
  </si>
  <si>
    <t>IMPORTO FINANZIAMENTO</t>
  </si>
  <si>
    <t>COFINANZIAMENTO ENTE</t>
  </si>
  <si>
    <t>COFINANZIAMENTO PUBBLICO</t>
  </si>
  <si>
    <t>COFINANZIAMENTO PRIVATO</t>
  </si>
  <si>
    <t>COFINANZIAMENTO TOTALE</t>
  </si>
  <si>
    <t>CRITERI DI VALUTAZIONE</t>
  </si>
  <si>
    <t>AMMISSIBILITÀ PROPOSTA</t>
  </si>
  <si>
    <t>Risparmio di energia elettrica conseguita per effetto degli interventi previsti nella proposta</t>
  </si>
  <si>
    <t>Miglior livello di progettazione approvata</t>
  </si>
  <si>
    <t xml:space="preserve">Installazione di servizi tecnologici integrati </t>
  </si>
  <si>
    <t>Maggiore intensità di cofinanziamento</t>
  </si>
  <si>
    <t xml:space="preserve">CRITERI DI PREMIALITÀ </t>
  </si>
  <si>
    <t>Risorse umane strutturate all’interno dell’ente proponente, con competenze specifiche (EGE)</t>
  </si>
  <si>
    <t xml:space="preserve">Adesione da parte del proponente a sistemi di gestione ambientale e/o energetica e ad altri tipi di standard </t>
  </si>
  <si>
    <t>Proponente membro di una Comunità Energetica Rinnovabile (CER) operativa</t>
  </si>
  <si>
    <t>Costo Interventi Opzioni A/B/C (PR SARDEGNA FESR - Sub-Azione 3.1.2.a)</t>
  </si>
  <si>
    <t>Costo Interventi Opzione D (PR SARDEGNA FESR - Sub-Azione 3.3.1.b)</t>
  </si>
  <si>
    <t>COFINANZIAMENTO ALTRO PUBBLICO [€]</t>
  </si>
  <si>
    <t>COFINANZIAMENTO PRIVATO [€]</t>
  </si>
  <si>
    <t>Cofinanziamento Totale</t>
  </si>
  <si>
    <t>Costo Totale</t>
  </si>
  <si>
    <t>312a</t>
  </si>
  <si>
    <t>331b</t>
  </si>
  <si>
    <t>totale</t>
  </si>
  <si>
    <r>
      <t>Risparmio Energetico Totale [MWh/anno] (</t>
    </r>
    <r>
      <rPr>
        <i/>
        <sz val="12"/>
        <color rgb="FFFF0000"/>
        <rFont val="Calibri"/>
        <family val="2"/>
        <scheme val="minor"/>
      </rPr>
      <t>campo compilato in automatico</t>
    </r>
    <r>
      <rPr>
        <sz val="12"/>
        <color rgb="FFFF0000"/>
        <rFont val="Calibri"/>
        <family val="2"/>
        <scheme val="minor"/>
      </rPr>
      <t>)</t>
    </r>
  </si>
  <si>
    <r>
      <t>Consumo Energetico PRE [MWh/anno] (</t>
    </r>
    <r>
      <rPr>
        <i/>
        <sz val="12"/>
        <color rgb="FFFF0000"/>
        <rFont val="Calibri"/>
        <family val="2"/>
        <scheme val="minor"/>
      </rPr>
      <t>campo compilato in automatico</t>
    </r>
    <r>
      <rPr>
        <sz val="12"/>
        <color rgb="FFFF0000"/>
        <rFont val="Calibri"/>
        <family val="2"/>
        <scheme val="minor"/>
      </rPr>
      <t>)</t>
    </r>
  </si>
  <si>
    <r>
      <t>Consumo Energetico POST [MWh/anno] (</t>
    </r>
    <r>
      <rPr>
        <i/>
        <sz val="12"/>
        <color rgb="FFFF0000"/>
        <rFont val="Calibri"/>
        <family val="2"/>
        <scheme val="minor"/>
      </rPr>
      <t>campo compilato in automatico</t>
    </r>
    <r>
      <rPr>
        <sz val="12"/>
        <color rgb="FFFF0000"/>
        <rFont val="Calibri"/>
        <family val="2"/>
        <scheme val="minor"/>
      </rPr>
      <t>)</t>
    </r>
  </si>
  <si>
    <t>CONSUMO PRE</t>
  </si>
  <si>
    <t>CONSUMO POST</t>
  </si>
  <si>
    <t>RISPARMIO A/B/C</t>
  </si>
  <si>
    <t>RISPARMIO TOTALE</t>
  </si>
  <si>
    <t>RISPARMIO D</t>
  </si>
  <si>
    <t>PERCENTUALE RISPARMIO</t>
  </si>
  <si>
    <t>COSTI PROPOSTA</t>
  </si>
  <si>
    <t>INDICATORI PROPOSTA</t>
  </si>
  <si>
    <t>N° punti luce complessivi</t>
  </si>
  <si>
    <t>N° di servizi tecnologici integrati complessivi</t>
  </si>
  <si>
    <t>Riduzione consumo annuo di energia primaria [kWh/anno]</t>
  </si>
  <si>
    <t xml:space="preserve">Riduzione emissioni [ton. CO2/anno] </t>
  </si>
  <si>
    <t>PUNTI LUCE</t>
  </si>
  <si>
    <t>STI</t>
  </si>
  <si>
    <t>Cofinanziamento</t>
  </si>
  <si>
    <r>
      <t>Risparmio OPZ. D [MWh/anno] (</t>
    </r>
    <r>
      <rPr>
        <i/>
        <sz val="12"/>
        <color rgb="FFFF0000"/>
        <rFont val="Calibri"/>
        <family val="2"/>
        <scheme val="minor"/>
      </rPr>
      <t>campo compilato in automatico</t>
    </r>
    <r>
      <rPr>
        <sz val="12"/>
        <color rgb="FFFF0000"/>
        <rFont val="Calibri"/>
        <family val="2"/>
        <scheme val="minor"/>
      </rPr>
      <t>)</t>
    </r>
  </si>
  <si>
    <r>
      <t>Risparmio OPZ. A/B/C [MWh/anno] (</t>
    </r>
    <r>
      <rPr>
        <i/>
        <sz val="12"/>
        <color rgb="FFFF0000"/>
        <rFont val="Calibri"/>
        <family val="2"/>
        <scheme val="minor"/>
      </rPr>
      <t>campo compilato in automatico</t>
    </r>
    <r>
      <rPr>
        <sz val="12"/>
        <color rgb="FFFF0000"/>
        <rFont val="Calibri"/>
        <family val="2"/>
        <scheme val="minor"/>
      </rPr>
      <t>)</t>
    </r>
  </si>
  <si>
    <t>Il Dichiarante</t>
  </si>
  <si>
    <t>(Firma Digitale)</t>
  </si>
  <si>
    <t>Luogo e data</t>
  </si>
  <si>
    <r>
      <t xml:space="preserve">ESPERTO GESTIONE ENERGIA (EGE) </t>
    </r>
    <r>
      <rPr>
        <i/>
        <sz val="11"/>
        <color theme="4" tint="-0.249977111117893"/>
        <rFont val="Calibri"/>
        <family val="2"/>
        <scheme val="minor"/>
      </rPr>
      <t>(scegliere da menù a tendina)</t>
    </r>
    <r>
      <rPr>
        <sz val="11"/>
        <color theme="4" tint="-0.249977111117893"/>
        <rFont val="Calibri"/>
        <family val="2"/>
        <scheme val="minor"/>
      </rPr>
      <t xml:space="preserve"> *</t>
    </r>
  </si>
  <si>
    <r>
      <t xml:space="preserve">PROPONENTE MEMBRO CER OPERATIVA </t>
    </r>
    <r>
      <rPr>
        <i/>
        <sz val="11"/>
        <color theme="4" tint="-0.249977111117893"/>
        <rFont val="Calibri"/>
        <family val="2"/>
        <scheme val="minor"/>
      </rPr>
      <t>(scegliere da menù a tendina)</t>
    </r>
    <r>
      <rPr>
        <sz val="11"/>
        <color theme="4" tint="-0.249977111117893"/>
        <rFont val="Calibri"/>
        <family val="2"/>
        <scheme val="minor"/>
      </rPr>
      <t xml:space="preserve"> *</t>
    </r>
  </si>
  <si>
    <r>
      <t xml:space="preserve">LIVELLO PROGETTAZIONE </t>
    </r>
    <r>
      <rPr>
        <i/>
        <sz val="11"/>
        <color theme="4" tint="-0.249977111117893"/>
        <rFont val="Calibri"/>
        <family val="2"/>
        <scheme val="minor"/>
      </rPr>
      <t>(scegliere da menù a tendina)</t>
    </r>
    <r>
      <rPr>
        <sz val="11"/>
        <color theme="4" tint="-0.249977111117893"/>
        <rFont val="Calibri"/>
        <family val="2"/>
        <scheme val="minor"/>
      </rPr>
      <t xml:space="preserve"> *</t>
    </r>
  </si>
  <si>
    <r>
      <t xml:space="preserve">SISTEMI DI GESTIONE AMBIENTALE/ENERGETICA </t>
    </r>
    <r>
      <rPr>
        <i/>
        <sz val="11"/>
        <color theme="4" tint="-0.249977111117893"/>
        <rFont val="Calibri"/>
        <family val="2"/>
        <scheme val="minor"/>
      </rPr>
      <t>(scegliere da menù a tendina)</t>
    </r>
    <r>
      <rPr>
        <sz val="11"/>
        <color theme="4" tint="-0.249977111117893"/>
        <rFont val="Calibri"/>
        <family val="2"/>
        <scheme val="minor"/>
      </rPr>
      <t xml:space="preserve"> *</t>
    </r>
  </si>
  <si>
    <t>Nota: Inserire "0" (ZERO) nel caso di "non recuperabilità" dell'aliquota IVA, oppure "100" (CENTO) nel caso di "recuperabilità" totale dell'aliquota 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</si>
</sst>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0.000"/>
    <numFmt numFmtId="166" formatCode="_-* #,##0.000\ _€_-;\-* #,##0.000\ _€_-;_-* &quot;-&quot;??\ _€_-;_-@_-"/>
    <numFmt numFmtId="167" formatCode="_-* #,##0\ _€_-;\-* #,##0\ _€_-;_-* &quot;-&quot;??\ _€_-;_-@_-"/>
    <numFmt numFmtId="168" formatCode="_-* #,##0.000\ &quot;€&quot;_-;\-* #,##0.000\ &quot;€&quot;_-;_-* &quot;-&quot;??\ &quot;€&quot;_-;_-@_-"/>
    <numFmt numFmtId="169" formatCode="0.000%"/>
  </numFmts>
  <fonts count="2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0"/>
      <color theme="4" tint="-0.249977111117893"/>
      <name val="Tahoma"/>
      <family val="2"/>
    </font>
    <font>
      <b/>
      <sz val="14"/>
      <color theme="4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0"/>
      <color theme="4"/>
      <name val="Calibri"/>
      <family val="2"/>
      <scheme val="minor"/>
    </font>
    <font>
      <b/>
      <i/>
      <sz val="14"/>
      <color theme="4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i/>
      <sz val="12"/>
      <color theme="4" tint="-0.249977111117893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theme="4" tint="-0.249977111117893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2"/>
      <color theme="4" tint="-0.249977111117893"/>
      <name val="Tahoma"/>
      <family val="2"/>
    </font>
    <font>
      <b/>
      <sz val="13"/>
      <color theme="4" tint="-0.249977111117893"/>
      <name val="Tahoma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1"/>
      <color theme="4" tint="-0.24997711111789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40">
    <xf numFmtId="0" fontId="0" fillId="0" borderId="0" xfId="0"/>
    <xf numFmtId="0" fontId="4" fillId="0" borderId="1" xfId="0" applyFont="1" applyBorder="1"/>
    <xf numFmtId="0" fontId="5" fillId="0" borderId="1" xfId="0" applyFont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44" fontId="0" fillId="2" borderId="1" xfId="0" applyNumberFormat="1" applyFill="1" applyBorder="1" applyAlignment="1" applyProtection="1">
      <alignment horizontal="right" vertical="center"/>
      <protection locked="0"/>
    </xf>
    <xf numFmtId="0" fontId="1" fillId="0" borderId="0" xfId="0" applyFont="1"/>
    <xf numFmtId="0" fontId="0" fillId="0" borderId="1" xfId="0" applyBorder="1"/>
    <xf numFmtId="0" fontId="1" fillId="0" borderId="1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wrapText="1"/>
    </xf>
    <xf numFmtId="0" fontId="1" fillId="0" borderId="5" xfId="0" applyFont="1" applyBorder="1"/>
    <xf numFmtId="0" fontId="1" fillId="0" borderId="8" xfId="0" applyFont="1" applyBorder="1"/>
    <xf numFmtId="0" fontId="1" fillId="0" borderId="7" xfId="0" applyFont="1" applyBorder="1"/>
    <xf numFmtId="0" fontId="1" fillId="0" borderId="1" xfId="0" applyFont="1" applyBorder="1"/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/>
    <xf numFmtId="0" fontId="1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0" xfId="0" applyAlignment="1">
      <alignment horizontal="left"/>
    </xf>
    <xf numFmtId="44" fontId="3" fillId="0" borderId="0" xfId="3" applyFont="1" applyProtection="1"/>
    <xf numFmtId="164" fontId="14" fillId="0" borderId="1" xfId="2" applyFont="1" applyFill="1" applyBorder="1" applyAlignment="1" applyProtection="1">
      <alignment horizontal="right" vertical="center"/>
      <protection locked="0"/>
    </xf>
    <xf numFmtId="0" fontId="15" fillId="0" borderId="0" xfId="0" applyFont="1"/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/>
    <xf numFmtId="0" fontId="1" fillId="0" borderId="0" xfId="0" applyFont="1" applyAlignment="1">
      <alignment horizontal="left"/>
    </xf>
    <xf numFmtId="0" fontId="11" fillId="0" borderId="12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164" fontId="1" fillId="0" borderId="1" xfId="0" applyNumberFormat="1" applyFont="1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16" fillId="0" borderId="1" xfId="0" applyFont="1" applyBorder="1" applyAlignment="1">
      <alignment vertical="center" wrapText="1"/>
    </xf>
    <xf numFmtId="10" fontId="1" fillId="0" borderId="1" xfId="1" applyNumberFormat="1" applyFont="1" applyBorder="1" applyProtection="1"/>
    <xf numFmtId="0" fontId="3" fillId="0" borderId="0" xfId="0" applyFont="1"/>
    <xf numFmtId="0" fontId="14" fillId="0" borderId="9" xfId="0" applyFont="1" applyBorder="1" applyAlignment="1">
      <alignment vertical="center"/>
    </xf>
    <xf numFmtId="167" fontId="1" fillId="0" borderId="0" xfId="0" applyNumberFormat="1" applyFont="1"/>
    <xf numFmtId="9" fontId="0" fillId="2" borderId="9" xfId="1" applyFont="1" applyFill="1" applyBorder="1" applyAlignment="1" applyProtection="1">
      <alignment horizontal="right" vertical="center"/>
      <protection locked="0"/>
    </xf>
    <xf numFmtId="43" fontId="1" fillId="0" borderId="0" xfId="0" applyNumberFormat="1" applyFont="1"/>
    <xf numFmtId="43" fontId="0" fillId="0" borderId="0" xfId="0" applyNumberFormat="1"/>
    <xf numFmtId="2" fontId="1" fillId="0" borderId="21" xfId="0" applyNumberFormat="1" applyFont="1" applyBorder="1" applyAlignment="1" applyProtection="1">
      <alignment horizontal="right" vertical="center"/>
      <protection locked="0"/>
    </xf>
    <xf numFmtId="2" fontId="0" fillId="0" borderId="0" xfId="0" applyNumberFormat="1" applyAlignment="1" applyProtection="1">
      <alignment horizontal="right" vertical="center"/>
      <protection locked="0"/>
    </xf>
    <xf numFmtId="164" fontId="14" fillId="0" borderId="0" xfId="2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44" fontId="1" fillId="0" borderId="0" xfId="3" applyFont="1" applyProtection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2" fontId="1" fillId="0" borderId="0" xfId="0" applyNumberFormat="1" applyFont="1" applyAlignment="1" applyProtection="1">
      <alignment horizontal="right" vertical="center"/>
      <protection locked="0"/>
    </xf>
    <xf numFmtId="164" fontId="0" fillId="0" borderId="1" xfId="2" applyFont="1" applyFill="1" applyBorder="1" applyAlignment="1" applyProtection="1">
      <alignment horizontal="right" vertical="center"/>
    </xf>
    <xf numFmtId="2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167" fontId="14" fillId="0" borderId="1" xfId="2" applyNumberFormat="1" applyFont="1" applyFill="1" applyBorder="1" applyAlignment="1" applyProtection="1">
      <alignment horizontal="right" vertical="center"/>
    </xf>
    <xf numFmtId="164" fontId="14" fillId="0" borderId="1" xfId="2" applyFont="1" applyFill="1" applyBorder="1" applyAlignment="1" applyProtection="1">
      <alignment horizontal="right" vertical="center"/>
    </xf>
    <xf numFmtId="2" fontId="0" fillId="0" borderId="21" xfId="0" applyNumberFormat="1" applyBorder="1" applyAlignment="1">
      <alignment horizontal="right" vertical="center"/>
    </xf>
    <xf numFmtId="0" fontId="0" fillId="2" borderId="1" xfId="0" applyFill="1" applyBorder="1" applyAlignment="1" applyProtection="1">
      <alignment vertical="center"/>
      <protection locked="0"/>
    </xf>
    <xf numFmtId="0" fontId="4" fillId="0" borderId="6" xfId="0" applyFont="1" applyBorder="1"/>
    <xf numFmtId="44" fontId="1" fillId="0" borderId="0" xfId="0" applyNumberFormat="1" applyFont="1"/>
    <xf numFmtId="0" fontId="1" fillId="0" borderId="1" xfId="0" applyFont="1" applyBorder="1" applyAlignment="1">
      <alignment horizontal="right"/>
    </xf>
    <xf numFmtId="0" fontId="5" fillId="0" borderId="6" xfId="0" applyFont="1" applyBorder="1"/>
    <xf numFmtId="166" fontId="1" fillId="0" borderId="0" xfId="2" applyNumberFormat="1" applyFont="1" applyProtection="1"/>
    <xf numFmtId="164" fontId="1" fillId="0" borderId="0" xfId="0" applyNumberFormat="1" applyFont="1"/>
    <xf numFmtId="165" fontId="15" fillId="0" borderId="7" xfId="0" applyNumberFormat="1" applyFont="1" applyBorder="1" applyAlignment="1">
      <alignment horizontal="right" vertical="center"/>
    </xf>
    <xf numFmtId="165" fontId="5" fillId="0" borderId="7" xfId="0" applyNumberFormat="1" applyFont="1" applyBorder="1" applyAlignment="1">
      <alignment horizontal="right"/>
    </xf>
    <xf numFmtId="0" fontId="19" fillId="0" borderId="6" xfId="0" applyFont="1" applyBorder="1" applyAlignment="1">
      <alignment horizontal="right" vertical="center"/>
    </xf>
    <xf numFmtId="0" fontId="3" fillId="0" borderId="1" xfId="0" applyFont="1" applyBorder="1"/>
    <xf numFmtId="164" fontId="3" fillId="0" borderId="0" xfId="2" applyFont="1" applyFill="1" applyBorder="1" applyProtection="1"/>
    <xf numFmtId="0" fontId="4" fillId="0" borderId="6" xfId="0" applyFont="1" applyBorder="1" applyAlignment="1">
      <alignment wrapText="1"/>
    </xf>
    <xf numFmtId="164" fontId="1" fillId="0" borderId="1" xfId="0" applyNumberFormat="1" applyFont="1" applyBorder="1" applyAlignment="1">
      <alignment horizontal="right"/>
    </xf>
    <xf numFmtId="0" fontId="6" fillId="0" borderId="3" xfId="0" applyFont="1" applyBorder="1"/>
    <xf numFmtId="165" fontId="5" fillId="0" borderId="3" xfId="0" applyNumberFormat="1" applyFont="1" applyBorder="1" applyAlignment="1">
      <alignment horizontal="right"/>
    </xf>
    <xf numFmtId="0" fontId="1" fillId="0" borderId="1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right"/>
    </xf>
    <xf numFmtId="164" fontId="0" fillId="0" borderId="0" xfId="0" applyNumberFormat="1"/>
    <xf numFmtId="0" fontId="4" fillId="0" borderId="22" xfId="0" applyFont="1" applyBorder="1" applyAlignment="1">
      <alignment wrapText="1"/>
    </xf>
    <xf numFmtId="165" fontId="5" fillId="0" borderId="23" xfId="0" applyNumberFormat="1" applyFont="1" applyBorder="1" applyAlignment="1">
      <alignment horizontal="right"/>
    </xf>
    <xf numFmtId="165" fontId="23" fillId="0" borderId="23" xfId="0" applyNumberFormat="1" applyFont="1" applyBorder="1" applyAlignment="1">
      <alignment horizontal="center" vertical="center"/>
    </xf>
    <xf numFmtId="0" fontId="23" fillId="0" borderId="22" xfId="0" applyFont="1" applyBorder="1" applyAlignment="1">
      <alignment wrapText="1"/>
    </xf>
    <xf numFmtId="0" fontId="4" fillId="0" borderId="22" xfId="0" applyFont="1" applyBorder="1" applyAlignment="1" applyProtection="1">
      <alignment wrapText="1"/>
      <protection locked="0"/>
    </xf>
    <xf numFmtId="165" fontId="5" fillId="0" borderId="23" xfId="0" applyNumberFormat="1" applyFont="1" applyBorder="1" applyAlignment="1" applyProtection="1">
      <alignment horizontal="right"/>
      <protection locked="0"/>
    </xf>
    <xf numFmtId="168" fontId="5" fillId="0" borderId="7" xfId="3" applyNumberFormat="1" applyFont="1" applyBorder="1" applyAlignment="1" applyProtection="1">
      <alignment horizontal="right"/>
    </xf>
    <xf numFmtId="169" fontId="1" fillId="0" borderId="7" xfId="1" applyNumberFormat="1" applyFont="1" applyBorder="1" applyProtection="1"/>
    <xf numFmtId="0" fontId="0" fillId="0" borderId="0" xfId="0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right" vertical="center"/>
    </xf>
    <xf numFmtId="0" fontId="0" fillId="2" borderId="9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right" vertical="center"/>
    </xf>
    <xf numFmtId="0" fontId="14" fillId="0" borderId="10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/>
    </xf>
    <xf numFmtId="0" fontId="14" fillId="0" borderId="9" xfId="0" applyFont="1" applyBorder="1" applyAlignment="1" applyProtection="1">
      <alignment horizontal="right" vertical="center"/>
      <protection locked="0"/>
    </xf>
    <xf numFmtId="0" fontId="14" fillId="0" borderId="10" xfId="0" applyFont="1" applyBorder="1" applyAlignment="1" applyProtection="1">
      <alignment horizontal="right" vertical="center"/>
      <protection locked="0"/>
    </xf>
    <xf numFmtId="0" fontId="14" fillId="0" borderId="2" xfId="0" applyFont="1" applyBorder="1" applyAlignment="1" applyProtection="1">
      <alignment horizontal="right" vertical="center"/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8" fillId="0" borderId="14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6" xfId="0" applyFont="1" applyBorder="1" applyAlignment="1" applyProtection="1">
      <alignment horizontal="center"/>
      <protection locked="0"/>
    </xf>
    <xf numFmtId="0" fontId="4" fillId="0" borderId="17" xfId="0" applyFont="1" applyBorder="1" applyAlignment="1" applyProtection="1">
      <alignment horizontal="center"/>
      <protection locked="0"/>
    </xf>
  </cellXfs>
  <cellStyles count="4">
    <cellStyle name="Migliaia" xfId="2" builtinId="3"/>
    <cellStyle name="Normale" xfId="0" builtinId="0"/>
    <cellStyle name="Percentuale" xfId="1" builtinId="5"/>
    <cellStyle name="Valuta" xfId="3" builtinId="4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66674</xdr:colOff>
      <xdr:row>0</xdr:row>
      <xdr:rowOff>344143</xdr:rowOff>
    </xdr:from>
    <xdr:to>
      <xdr:col>5</xdr:col>
      <xdr:colOff>638809</xdr:colOff>
      <xdr:row>1</xdr:row>
      <xdr:rowOff>179043</xdr:rowOff>
    </xdr:to>
    <xdr:pic>
      <xdr:nvPicPr>
        <xdr:cNvPr id="2" name="Immagine 1" descr="logo_model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7848" y="344143"/>
          <a:ext cx="1624026" cy="90335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977346</xdr:colOff>
      <xdr:row>3</xdr:row>
      <xdr:rowOff>173934</xdr:rowOff>
    </xdr:from>
    <xdr:to>
      <xdr:col>7</xdr:col>
      <xdr:colOff>744237</xdr:colOff>
      <xdr:row>29</xdr:row>
      <xdr:rowOff>165219</xdr:rowOff>
    </xdr:to>
    <xdr:pic>
      <xdr:nvPicPr>
        <xdr:cNvPr id="7" name="Immagin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72846" y="1623391"/>
          <a:ext cx="6078239" cy="49442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235194</xdr:colOff>
      <xdr:row>0</xdr:row>
      <xdr:rowOff>49823</xdr:rowOff>
    </xdr:from>
    <xdr:to>
      <xdr:col>0</xdr:col>
      <xdr:colOff>1855079</xdr:colOff>
      <xdr:row>0</xdr:row>
      <xdr:rowOff>951523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94" y="49823"/>
          <a:ext cx="1619885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57150</xdr:colOff>
      <xdr:row>0</xdr:row>
      <xdr:rowOff>342900</xdr:rowOff>
    </xdr:from>
    <xdr:to>
      <xdr:col>5</xdr:col>
      <xdr:colOff>25645</xdr:colOff>
      <xdr:row>0</xdr:row>
      <xdr:rowOff>688975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342900"/>
          <a:ext cx="4972050" cy="3460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957926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410805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887110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C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E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E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E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0F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0F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0F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0F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0F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1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1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1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10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10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11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11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11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955507</xdr:colOff>
      <xdr:row>0</xdr:row>
      <xdr:rowOff>258091</xdr:rowOff>
    </xdr:from>
    <xdr:to>
      <xdr:col>5</xdr:col>
      <xdr:colOff>161455</xdr:colOff>
      <xdr:row>0</xdr:row>
      <xdr:rowOff>604166</xdr:rowOff>
    </xdr:to>
    <xdr:pic>
      <xdr:nvPicPr>
        <xdr:cNvPr id="12" name="image2.jpeg">
          <a:extLst>
            <a:ext uri="{FF2B5EF4-FFF2-40B4-BE49-F238E27FC236}">
              <a16:creationId xmlns:a16="http://schemas.microsoft.com/office/drawing/2014/main" id="{00000000-0008-0000-1200-00000C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3683" y="258091"/>
          <a:ext cx="5705360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560539</xdr:colOff>
      <xdr:row>0</xdr:row>
      <xdr:rowOff>901700</xdr:rowOff>
    </xdr:to>
    <xdr:pic>
      <xdr:nvPicPr>
        <xdr:cNvPr id="13" name="Immagine 12" descr="logo_modello">
          <a:extLst>
            <a:ext uri="{FF2B5EF4-FFF2-40B4-BE49-F238E27FC236}">
              <a16:creationId xmlns:a16="http://schemas.microsoft.com/office/drawing/2014/main" id="{00000000-0008-0000-1200-00000D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58715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13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13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13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13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13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14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14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14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14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14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15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15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15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15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16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16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16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16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16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17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17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17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17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17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17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17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18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18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18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18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18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18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19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19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19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19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19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19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19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78" y="296191"/>
          <a:ext cx="539719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082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1A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5" name="Immagine 4" descr="logo_modello">
          <a:extLst>
            <a:ext uri="{FF2B5EF4-FFF2-40B4-BE49-F238E27FC236}">
              <a16:creationId xmlns:a16="http://schemas.microsoft.com/office/drawing/2014/main" id="{00000000-0008-0000-1A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1A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37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7" name="Immagine 6" descr="logo_modello">
          <a:extLst>
            <a:ext uri="{FF2B5EF4-FFF2-40B4-BE49-F238E27FC236}">
              <a16:creationId xmlns:a16="http://schemas.microsoft.com/office/drawing/2014/main" id="{00000000-0008-0000-1A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8" name="image2.jpeg">
          <a:extLst>
            <a:ext uri="{FF2B5EF4-FFF2-40B4-BE49-F238E27FC236}">
              <a16:creationId xmlns:a16="http://schemas.microsoft.com/office/drawing/2014/main" id="{00000000-0008-0000-1A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9" name="Immagine 8" descr="logo_modello">
          <a:extLst>
            <a:ext uri="{FF2B5EF4-FFF2-40B4-BE49-F238E27FC236}">
              <a16:creationId xmlns:a16="http://schemas.microsoft.com/office/drawing/2014/main" id="{00000000-0008-0000-1A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1186828</xdr:colOff>
      <xdr:row>0</xdr:row>
      <xdr:rowOff>296191</xdr:rowOff>
    </xdr:from>
    <xdr:to>
      <xdr:col>5</xdr:col>
      <xdr:colOff>392776</xdr:colOff>
      <xdr:row>0</xdr:row>
      <xdr:rowOff>642266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id="{00000000-0008-0000-1A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28" y="296191"/>
          <a:ext cx="5695648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231321</xdr:colOff>
      <xdr:row>0</xdr:row>
      <xdr:rowOff>38100</xdr:rowOff>
    </xdr:from>
    <xdr:to>
      <xdr:col>1</xdr:col>
      <xdr:colOff>791860</xdr:colOff>
      <xdr:row>0</xdr:row>
      <xdr:rowOff>939800</xdr:rowOff>
    </xdr:to>
    <xdr:pic>
      <xdr:nvPicPr>
        <xdr:cNvPr id="11" name="Immagine 10" descr="logo_modello">
          <a:extLst>
            <a:ext uri="{FF2B5EF4-FFF2-40B4-BE49-F238E27FC236}">
              <a16:creationId xmlns:a16="http://schemas.microsoft.com/office/drawing/2014/main" id="{00000000-0008-0000-1A00-00000B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38100"/>
          <a:ext cx="1659089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2043319</xdr:colOff>
      <xdr:row>0</xdr:row>
      <xdr:rowOff>352526</xdr:rowOff>
    </xdr:from>
    <xdr:to>
      <xdr:col>1</xdr:col>
      <xdr:colOff>99641</xdr:colOff>
      <xdr:row>0</xdr:row>
      <xdr:rowOff>698601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3319" y="352526"/>
          <a:ext cx="4972050" cy="34607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0</xdr:row>
      <xdr:rowOff>47625</xdr:rowOff>
    </xdr:from>
    <xdr:to>
      <xdr:col>0</xdr:col>
      <xdr:colOff>1677035</xdr:colOff>
      <xdr:row>0</xdr:row>
      <xdr:rowOff>949325</xdr:rowOff>
    </xdr:to>
    <xdr:pic>
      <xdr:nvPicPr>
        <xdr:cNvPr id="3" name="Immagine 2" descr="logo_modello">
          <a:extLst>
            <a:ext uri="{FF2B5EF4-FFF2-40B4-BE49-F238E27FC236}">
              <a16:creationId xmlns:a16="http://schemas.microsoft.com/office/drawing/2014/main" id="{00000000-0008-0000-1B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47625"/>
          <a:ext cx="1619885" cy="90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1"/>
  <sheetViews>
    <sheetView tabSelected="1" zoomScale="115" zoomScaleNormal="115" workbookViewId="0">
      <selection sqref="A1:BL1048576"/>
    </sheetView>
  </sheetViews>
  <sheetFormatPr defaultColWidth="9.1796875" defaultRowHeight="14.5" x14ac:dyDescent="0.35"/>
  <cols>
    <col min="1" max="1" width="31.453125" style="95" customWidth="1"/>
    <col min="2" max="21" width="15.7265625" style="95" customWidth="1"/>
    <col min="22" max="22" width="9.1796875" style="95"/>
    <col min="23" max="23" width="27.7265625" style="95" hidden="1" customWidth="1"/>
    <col min="24" max="64" width="9.1796875" style="95"/>
  </cols>
  <sheetData>
    <row r="1" ht="84" customHeight="1" x14ac:dyDescent="0.35"/>
  </sheetData>
  <sheetProtection algorithmName="SHA-512" hashValue="1Jvj69Iv1/PKiMncwH1bSVnnksIimLu7XoskLngUQLv57aWWxfEKLUVPATqysWoeXpwFcOwrXsDGwcNeOTvK0w==" saltValue="LoSmCY9rd4qV0fLrUYfkfw==" spinCount="100000" sheet="1" objects="1" scenarios="1"/>
  <mergeCells count="1">
    <mergeCell ref="A1:BL1048576"/>
  </mergeCells>
  <pageMargins left="0.7" right="0.7" top="0.75" bottom="0.75" header="0.3" footer="0.3"/>
  <pageSetup paperSize="9" scale="9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18"/>
  <sheetViews>
    <sheetView zoomScaleNormal="100" workbookViewId="0"/>
  </sheetViews>
  <sheetFormatPr defaultColWidth="9.1796875" defaultRowHeight="14.5" x14ac:dyDescent="0.35"/>
  <cols>
    <col min="1" max="1" width="69.1796875" customWidth="1"/>
    <col min="2" max="2" width="28" bestFit="1" customWidth="1"/>
    <col min="3" max="27" width="15.7265625" customWidth="1"/>
    <col min="29" max="29" width="27.7265625" hidden="1" customWidth="1"/>
  </cols>
  <sheetData>
    <row r="1" spans="1:29" ht="76.5" customHeight="1" x14ac:dyDescent="0.35">
      <c r="AC1" s="6" t="e">
        <f>SUM(#REF!)</f>
        <v>#REF!</v>
      </c>
    </row>
    <row r="2" spans="1:29" x14ac:dyDescent="0.35">
      <c r="AC2" s="6" t="e">
        <f>IF(AC1&gt;500,"PROPOSTA AMMISSIBILE","PROPOSTA NON AMMISSIBILE")</f>
        <v>#REF!</v>
      </c>
    </row>
    <row r="3" spans="1:29" x14ac:dyDescent="0.35">
      <c r="B3" s="22"/>
      <c r="C3" s="22"/>
      <c r="D3" s="22"/>
      <c r="E3" s="22"/>
      <c r="F3" s="22"/>
      <c r="G3" s="22"/>
      <c r="H3" s="22"/>
    </row>
    <row r="4" spans="1:29" x14ac:dyDescent="0.35">
      <c r="A4" s="1" t="s">
        <v>22</v>
      </c>
      <c r="B4" s="19"/>
      <c r="C4" s="96" t="s">
        <v>25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8"/>
    </row>
    <row r="5" spans="1:29" x14ac:dyDescent="0.35">
      <c r="A5" s="1" t="s">
        <v>23</v>
      </c>
      <c r="B5" s="3"/>
      <c r="C5" s="17">
        <v>1</v>
      </c>
      <c r="D5" s="17">
        <v>2</v>
      </c>
      <c r="E5" s="17">
        <v>3</v>
      </c>
      <c r="F5" s="17">
        <v>4</v>
      </c>
      <c r="G5" s="17">
        <v>5</v>
      </c>
      <c r="H5" s="17">
        <v>6</v>
      </c>
      <c r="I5" s="17">
        <v>7</v>
      </c>
      <c r="J5" s="17">
        <v>8</v>
      </c>
      <c r="K5" s="17">
        <v>9</v>
      </c>
      <c r="L5" s="17">
        <v>10</v>
      </c>
      <c r="M5" s="17">
        <v>11</v>
      </c>
      <c r="N5" s="17">
        <v>12</v>
      </c>
      <c r="O5" s="17">
        <v>13</v>
      </c>
      <c r="P5" s="17">
        <v>14</v>
      </c>
      <c r="Q5" s="17">
        <v>15</v>
      </c>
      <c r="R5" s="17">
        <v>16</v>
      </c>
      <c r="S5" s="17">
        <v>17</v>
      </c>
      <c r="T5" s="17">
        <v>18</v>
      </c>
      <c r="U5" s="17">
        <v>19</v>
      </c>
      <c r="V5" s="17">
        <v>20</v>
      </c>
      <c r="W5" s="17">
        <v>21</v>
      </c>
      <c r="X5" s="17">
        <v>22</v>
      </c>
      <c r="Y5" s="17">
        <v>23</v>
      </c>
      <c r="Z5" s="17">
        <v>24</v>
      </c>
      <c r="AA5" s="17">
        <v>25</v>
      </c>
    </row>
    <row r="6" spans="1:29" s="16" customFormat="1" x14ac:dyDescent="0.35">
      <c r="A6" s="10" t="s">
        <v>29</v>
      </c>
      <c r="B6" s="9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9" s="16" customFormat="1" x14ac:dyDescent="0.35">
      <c r="A7" s="10" t="s">
        <v>30</v>
      </c>
      <c r="B7" s="9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1:29" x14ac:dyDescent="0.35">
      <c r="A8" s="1" t="s">
        <v>28</v>
      </c>
      <c r="B8" s="5"/>
    </row>
    <row r="9" spans="1:29" x14ac:dyDescent="0.35">
      <c r="A9" s="1" t="s">
        <v>99</v>
      </c>
      <c r="B9" s="5"/>
    </row>
    <row r="10" spans="1:29" ht="15" thickBot="1" x14ac:dyDescent="0.4">
      <c r="A10" s="1" t="s">
        <v>100</v>
      </c>
      <c r="B10" s="5"/>
    </row>
    <row r="11" spans="1:29" ht="15" thickBot="1" x14ac:dyDescent="0.4">
      <c r="A11" s="1" t="s">
        <v>31</v>
      </c>
      <c r="B11" s="46">
        <v>0</v>
      </c>
      <c r="C11" s="99" t="s">
        <v>133</v>
      </c>
      <c r="D11" s="100"/>
      <c r="E11" s="100"/>
      <c r="F11" s="100"/>
      <c r="G11" s="100"/>
      <c r="H11" s="100"/>
      <c r="I11" s="100"/>
      <c r="J11" s="101"/>
    </row>
    <row r="12" spans="1:29" x14ac:dyDescent="0.35">
      <c r="A12" s="1" t="s">
        <v>129</v>
      </c>
      <c r="B12" s="5" t="s">
        <v>1</v>
      </c>
    </row>
    <row r="13" spans="1:29" x14ac:dyDescent="0.35">
      <c r="A13" s="11" t="s">
        <v>132</v>
      </c>
      <c r="B13" s="5" t="s">
        <v>1</v>
      </c>
    </row>
    <row r="14" spans="1:29" x14ac:dyDescent="0.35">
      <c r="A14" s="1" t="s">
        <v>130</v>
      </c>
      <c r="B14" s="5" t="s">
        <v>1</v>
      </c>
    </row>
    <row r="15" spans="1:29" x14ac:dyDescent="0.35">
      <c r="A15" s="1" t="s">
        <v>131</v>
      </c>
      <c r="B15" s="5" t="s">
        <v>4</v>
      </c>
      <c r="C15" s="102"/>
      <c r="D15" s="103"/>
      <c r="E15" s="103"/>
      <c r="F15" s="103"/>
      <c r="G15" s="103"/>
      <c r="H15" s="103"/>
      <c r="I15" s="103"/>
      <c r="J15" s="103"/>
    </row>
    <row r="17" spans="1:1" x14ac:dyDescent="0.35">
      <c r="A17" s="2" t="s">
        <v>14</v>
      </c>
    </row>
    <row r="18" spans="1:1" x14ac:dyDescent="0.35">
      <c r="A18" s="2" t="s">
        <v>21</v>
      </c>
    </row>
  </sheetData>
  <sheetProtection algorithmName="SHA-512" hashValue="Q/OgYw0qpB5uXJ8fhvn6OjQM//7mYf2+g05LYloePH4yxTNZ1vhgfpP8CPnSycdz+p0Kmp/FpYOKpp5nfk8Duw==" saltValue="a7IXb3m6DUmH+a9k5K9/MA==" spinCount="100000" sheet="1" objects="1" scenarios="1"/>
  <mergeCells count="3">
    <mergeCell ref="C4:AA4"/>
    <mergeCell ref="C11:J11"/>
    <mergeCell ref="C15:J15"/>
  </mergeCells>
  <phoneticPr fontId="24" type="noConversion"/>
  <pageMargins left="0.7" right="0.7" top="0.75" bottom="0.75" header="0.3" footer="0.3"/>
  <pageSetup paperSize="9" scale="91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PdI_1!$AZ$3:$AZ$4</xm:f>
          </x14:formula1>
          <xm:sqref>B12:B14</xm:sqref>
        </x14:dataValidation>
        <x14:dataValidation type="list" allowBlank="1" showInputMessage="1" showErrorMessage="1" xr:uid="{00000000-0002-0000-0100-000001000000}">
          <x14:formula1>
            <xm:f>PdI_1!$AF$1:$AF$2</xm:f>
          </x14:formula1>
          <xm:sqref>B15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K108"/>
  <sheetViews>
    <sheetView zoomScaleNormal="100" workbookViewId="0">
      <selection activeCell="J7" sqref="J7:L7"/>
    </sheetView>
  </sheetViews>
  <sheetFormatPr defaultColWidth="9.1796875" defaultRowHeight="14.5" x14ac:dyDescent="0.35"/>
  <cols>
    <col min="1" max="1" width="14.453125" bestFit="1" customWidth="1"/>
    <col min="2" max="2" width="22.7265625" style="27" bestFit="1" customWidth="1"/>
    <col min="3" max="3" width="17.453125" bestFit="1" customWidth="1"/>
    <col min="4" max="4" width="20.1796875" bestFit="1" customWidth="1"/>
    <col min="5" max="5" width="24.54296875" bestFit="1" customWidth="1"/>
    <col min="6" max="6" width="23.54296875" bestFit="1" customWidth="1"/>
    <col min="7" max="7" width="5.7265625" customWidth="1"/>
    <col min="8" max="8" width="17.54296875" style="25" bestFit="1" customWidth="1"/>
    <col min="9" max="9" width="12.7265625" bestFit="1" customWidth="1"/>
    <col min="10" max="10" width="21.453125" bestFit="1" customWidth="1"/>
    <col min="11" max="11" width="17.453125" bestFit="1" customWidth="1"/>
    <col min="12" max="12" width="20.1796875" bestFit="1" customWidth="1"/>
    <col min="13" max="13" width="24.54296875" bestFit="1" customWidth="1"/>
    <col min="14" max="14" width="23.54296875" bestFit="1" customWidth="1"/>
    <col min="15" max="15" width="19.26953125" bestFit="1" customWidth="1"/>
    <col min="16" max="16" width="18.81640625" bestFit="1" customWidth="1"/>
    <col min="17" max="17" width="5.7265625" customWidth="1"/>
    <col min="18" max="18" width="19" style="25" bestFit="1" customWidth="1"/>
    <col min="19" max="19" width="13.81640625" bestFit="1" customWidth="1"/>
    <col min="20" max="20" width="22" bestFit="1" customWidth="1"/>
    <col min="21" max="21" width="14.54296875" bestFit="1" customWidth="1"/>
    <col min="22" max="22" width="19.7265625" bestFit="1" customWidth="1"/>
    <col min="23" max="23" width="23.81640625" bestFit="1" customWidth="1"/>
    <col min="24" max="24" width="19.453125" bestFit="1" customWidth="1"/>
    <col min="25" max="25" width="21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134" width="0" hidden="1" customWidth="1"/>
  </cols>
  <sheetData>
    <row r="1" spans="1:63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</row>
    <row r="2" spans="1:63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</row>
    <row r="3" spans="1:63" ht="50.15" customHeight="1" thickBot="1" x14ac:dyDescent="0.4">
      <c r="A3" s="107" t="str">
        <f>CONCATENATE(AJ3,AK3,'DATI DI PARTENZA'!C6)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  <c r="BJ3" s="6"/>
      <c r="BK3" s="6"/>
    </row>
    <row r="4" spans="1:63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PARTENZA'!C7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  <c r="BJ4" s="6"/>
      <c r="BK4" s="6"/>
    </row>
    <row r="5" spans="1:63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  <c r="BJ5" s="6"/>
      <c r="BK5" s="6"/>
    </row>
    <row r="6" spans="1:63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  <c r="BJ6" s="6"/>
      <c r="BK6" s="6"/>
    </row>
    <row r="7" spans="1:63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>
        <f>IF(M7&gt;0,M7,0)</f>
        <v>0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  <c r="BJ7" s="6"/>
      <c r="BK7" s="6"/>
    </row>
    <row r="8" spans="1:63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38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>
        <f>IF(M8&gt;0,M8,0)</f>
        <v>0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  <c r="BJ8" s="6"/>
      <c r="BK8" s="6"/>
    </row>
    <row r="9" spans="1:63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>
        <f t="shared" ref="AG9:AG56" si="18">IF(M9&gt;0,M9,0)</f>
        <v>0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  <c r="BJ9" s="6"/>
      <c r="BK9" s="6"/>
    </row>
    <row r="10" spans="1:63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>
        <f t="shared" si="18"/>
        <v>0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  <c r="BJ10" s="6"/>
      <c r="BK10" s="6"/>
    </row>
    <row r="11" spans="1:63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>
        <f t="shared" si="18"/>
        <v>0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  <c r="BJ11" s="6"/>
      <c r="BK11" s="6"/>
    </row>
    <row r="12" spans="1:63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>
        <f t="shared" si="18"/>
        <v>0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  <c r="BJ12" s="6"/>
      <c r="BK12" s="6"/>
    </row>
    <row r="13" spans="1:63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>
        <f t="shared" si="18"/>
        <v>0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  <c r="BJ13" s="6"/>
      <c r="BK13" s="6"/>
    </row>
    <row r="14" spans="1:63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>
        <f t="shared" si="18"/>
        <v>0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</row>
    <row r="15" spans="1:63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>
        <f t="shared" si="18"/>
        <v>0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</row>
    <row r="16" spans="1:63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>
        <f t="shared" si="18"/>
        <v>0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</row>
    <row r="17" spans="1:63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>
        <f t="shared" si="18"/>
        <v>0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</row>
    <row r="18" spans="1:63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>
        <f t="shared" si="18"/>
        <v>0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</row>
    <row r="19" spans="1:63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>
        <f t="shared" si="18"/>
        <v>0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</row>
    <row r="20" spans="1:63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>
        <f t="shared" si="18"/>
        <v>0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</row>
    <row r="21" spans="1:63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>
        <f t="shared" si="18"/>
        <v>0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</row>
    <row r="22" spans="1:63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>
        <f t="shared" si="18"/>
        <v>0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</row>
    <row r="23" spans="1:63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>
        <f t="shared" si="18"/>
        <v>0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</row>
    <row r="24" spans="1:63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>
        <f t="shared" si="18"/>
        <v>0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</row>
    <row r="25" spans="1:63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>
        <f t="shared" si="18"/>
        <v>0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</row>
    <row r="26" spans="1:63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>
        <f t="shared" si="18"/>
        <v>0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</row>
    <row r="27" spans="1:63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>
        <f t="shared" si="18"/>
        <v>0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</row>
    <row r="28" spans="1:63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>
        <f t="shared" si="18"/>
        <v>0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</row>
    <row r="29" spans="1:63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>
        <f t="shared" si="18"/>
        <v>0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</row>
    <row r="30" spans="1:63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>
        <f t="shared" si="18"/>
        <v>0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</row>
    <row r="31" spans="1:63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>
        <f t="shared" si="18"/>
        <v>0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</row>
    <row r="32" spans="1:63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>
        <f t="shared" si="18"/>
        <v>0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</row>
    <row r="33" spans="1:63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>
        <f t="shared" si="18"/>
        <v>0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</row>
    <row r="34" spans="1:63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>
        <f t="shared" si="18"/>
        <v>0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</row>
    <row r="35" spans="1:63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>
        <f t="shared" si="18"/>
        <v>0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</row>
    <row r="36" spans="1:63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>
        <f t="shared" si="18"/>
        <v>0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</row>
    <row r="37" spans="1:63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>
        <f t="shared" si="18"/>
        <v>0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</row>
    <row r="38" spans="1:63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>
        <f t="shared" si="18"/>
        <v>0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</row>
    <row r="39" spans="1:63" x14ac:dyDescent="0.35">
      <c r="A39" s="4"/>
      <c r="B39" s="26"/>
      <c r="C39" s="4"/>
      <c r="D39" s="4"/>
      <c r="E39" s="62">
        <f t="shared" si="5"/>
        <v>0</v>
      </c>
      <c r="F39" s="62">
        <f t="shared" ref="F39:F56" si="20">+E39*$BA$3</f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>
        <f t="shared" si="18"/>
        <v>0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</row>
    <row r="40" spans="1:63" x14ac:dyDescent="0.35">
      <c r="A40" s="4"/>
      <c r="B40" s="26"/>
      <c r="C40" s="4"/>
      <c r="D40" s="4"/>
      <c r="E40" s="62">
        <f t="shared" si="5"/>
        <v>0</v>
      </c>
      <c r="F40" s="62">
        <f t="shared" si="20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>
        <f t="shared" si="18"/>
        <v>0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</row>
    <row r="41" spans="1:63" x14ac:dyDescent="0.35">
      <c r="A41" s="4"/>
      <c r="B41" s="26"/>
      <c r="C41" s="4"/>
      <c r="D41" s="4"/>
      <c r="E41" s="62">
        <f t="shared" si="5"/>
        <v>0</v>
      </c>
      <c r="F41" s="62">
        <f t="shared" si="20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>
        <f t="shared" si="18"/>
        <v>0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</row>
    <row r="42" spans="1:63" x14ac:dyDescent="0.35">
      <c r="A42" s="4"/>
      <c r="B42" s="26"/>
      <c r="C42" s="4"/>
      <c r="D42" s="4"/>
      <c r="E42" s="62">
        <f t="shared" si="5"/>
        <v>0</v>
      </c>
      <c r="F42" s="62">
        <f t="shared" si="20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>
        <f t="shared" si="18"/>
        <v>0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</row>
    <row r="43" spans="1:63" x14ac:dyDescent="0.35">
      <c r="A43" s="4"/>
      <c r="B43" s="26"/>
      <c r="C43" s="4"/>
      <c r="D43" s="4"/>
      <c r="E43" s="62">
        <f t="shared" si="5"/>
        <v>0</v>
      </c>
      <c r="F43" s="62">
        <f t="shared" si="20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>
        <f t="shared" si="18"/>
        <v>0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</row>
    <row r="44" spans="1:63" x14ac:dyDescent="0.35">
      <c r="A44" s="4"/>
      <c r="B44" s="26"/>
      <c r="C44" s="4"/>
      <c r="D44" s="4"/>
      <c r="E44" s="62">
        <f t="shared" si="5"/>
        <v>0</v>
      </c>
      <c r="F44" s="62">
        <f t="shared" si="20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>
        <f t="shared" si="18"/>
        <v>0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</row>
    <row r="45" spans="1:63" x14ac:dyDescent="0.35">
      <c r="A45" s="4"/>
      <c r="B45" s="26"/>
      <c r="C45" s="4"/>
      <c r="D45" s="4"/>
      <c r="E45" s="62">
        <f t="shared" si="5"/>
        <v>0</v>
      </c>
      <c r="F45" s="62">
        <f t="shared" si="20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>
        <f t="shared" si="18"/>
        <v>0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</row>
    <row r="46" spans="1:63" x14ac:dyDescent="0.35">
      <c r="A46" s="4"/>
      <c r="B46" s="26"/>
      <c r="C46" s="4"/>
      <c r="D46" s="4"/>
      <c r="E46" s="62">
        <f t="shared" si="5"/>
        <v>0</v>
      </c>
      <c r="F46" s="62">
        <f t="shared" si="20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>
        <f t="shared" si="18"/>
        <v>0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</row>
    <row r="47" spans="1:63" x14ac:dyDescent="0.35">
      <c r="A47" s="4"/>
      <c r="B47" s="26"/>
      <c r="C47" s="4"/>
      <c r="D47" s="4"/>
      <c r="E47" s="62">
        <f t="shared" si="5"/>
        <v>0</v>
      </c>
      <c r="F47" s="62">
        <f t="shared" si="20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>
        <f t="shared" si="18"/>
        <v>0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</row>
    <row r="48" spans="1:63" x14ac:dyDescent="0.35">
      <c r="A48" s="4"/>
      <c r="B48" s="26"/>
      <c r="C48" s="4"/>
      <c r="D48" s="4"/>
      <c r="E48" s="62">
        <f t="shared" si="5"/>
        <v>0</v>
      </c>
      <c r="F48" s="62">
        <f t="shared" si="20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>
        <f t="shared" si="18"/>
        <v>0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</row>
    <row r="49" spans="1:63" x14ac:dyDescent="0.35">
      <c r="A49" s="4"/>
      <c r="B49" s="26"/>
      <c r="C49" s="4"/>
      <c r="D49" s="4"/>
      <c r="E49" s="62">
        <f t="shared" si="5"/>
        <v>0</v>
      </c>
      <c r="F49" s="62">
        <f t="shared" si="20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>
        <f t="shared" si="18"/>
        <v>0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</row>
    <row r="50" spans="1:63" x14ac:dyDescent="0.35">
      <c r="A50" s="4"/>
      <c r="B50" s="26"/>
      <c r="C50" s="4"/>
      <c r="D50" s="4"/>
      <c r="E50" s="62">
        <f t="shared" si="5"/>
        <v>0</v>
      </c>
      <c r="F50" s="62">
        <f t="shared" si="20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>
        <f t="shared" si="18"/>
        <v>0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</row>
    <row r="51" spans="1:63" x14ac:dyDescent="0.35">
      <c r="A51" s="4"/>
      <c r="B51" s="26"/>
      <c r="C51" s="4"/>
      <c r="D51" s="4"/>
      <c r="E51" s="62">
        <f t="shared" si="5"/>
        <v>0</v>
      </c>
      <c r="F51" s="62">
        <f t="shared" si="20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>
        <f t="shared" si="18"/>
        <v>0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</row>
    <row r="52" spans="1:63" x14ac:dyDescent="0.35">
      <c r="A52" s="4"/>
      <c r="B52" s="26"/>
      <c r="C52" s="4"/>
      <c r="D52" s="4"/>
      <c r="E52" s="62">
        <f t="shared" si="5"/>
        <v>0</v>
      </c>
      <c r="F52" s="62">
        <f t="shared" si="20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>
        <f t="shared" si="18"/>
        <v>0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</row>
    <row r="53" spans="1:63" x14ac:dyDescent="0.35">
      <c r="A53" s="4"/>
      <c r="B53" s="26"/>
      <c r="C53" s="4"/>
      <c r="D53" s="4"/>
      <c r="E53" s="62">
        <f t="shared" si="5"/>
        <v>0</v>
      </c>
      <c r="F53" s="62">
        <f t="shared" si="20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>
        <f t="shared" si="18"/>
        <v>0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</row>
    <row r="54" spans="1:63" x14ac:dyDescent="0.35">
      <c r="A54" s="4"/>
      <c r="B54" s="26"/>
      <c r="C54" s="4"/>
      <c r="D54" s="4"/>
      <c r="E54" s="62">
        <f t="shared" si="5"/>
        <v>0</v>
      </c>
      <c r="F54" s="62">
        <f t="shared" si="20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>
        <f t="shared" si="18"/>
        <v>0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</row>
    <row r="55" spans="1:63" x14ac:dyDescent="0.35">
      <c r="A55" s="4"/>
      <c r="B55" s="26"/>
      <c r="C55" s="4"/>
      <c r="D55" s="4"/>
      <c r="E55" s="62">
        <f t="shared" si="5"/>
        <v>0</v>
      </c>
      <c r="F55" s="62">
        <f t="shared" si="20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>
        <f t="shared" si="18"/>
        <v>0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</row>
    <row r="56" spans="1:63" x14ac:dyDescent="0.35">
      <c r="A56" s="4"/>
      <c r="B56" s="26"/>
      <c r="C56" s="4"/>
      <c r="D56" s="4"/>
      <c r="E56" s="62">
        <f t="shared" si="5"/>
        <v>0</v>
      </c>
      <c r="F56" s="62">
        <f t="shared" si="20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>
        <f t="shared" si="18"/>
        <v>0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</row>
    <row r="57" spans="1:63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</row>
    <row r="58" spans="1:63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</row>
    <row r="59" spans="1:63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</row>
    <row r="60" spans="1:63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</row>
    <row r="61" spans="1:63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</row>
    <row r="62" spans="1:63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1">+AA62</f>
        <v>0</v>
      </c>
      <c r="Z62" s="61"/>
      <c r="AA62" s="6">
        <f t="shared" ref="AA62:AA75" si="22">IF(A62="SI",$BE$13,0)</f>
        <v>0</v>
      </c>
      <c r="AB62" s="6">
        <f t="shared" ref="AB62:AD75" si="23">IF(A62="SI",1,0)</f>
        <v>0</v>
      </c>
      <c r="AC62" s="6">
        <f t="shared" si="23"/>
        <v>0</v>
      </c>
      <c r="AD62" s="6">
        <f t="shared" si="23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</row>
    <row r="63" spans="1:63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1"/>
        <v>0</v>
      </c>
      <c r="Z63" s="61"/>
      <c r="AA63" s="6">
        <f t="shared" si="22"/>
        <v>0</v>
      </c>
      <c r="AB63" s="6">
        <f t="shared" si="23"/>
        <v>0</v>
      </c>
      <c r="AC63" s="6">
        <f t="shared" si="23"/>
        <v>0</v>
      </c>
      <c r="AD63" s="6">
        <f t="shared" si="23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</row>
    <row r="64" spans="1:63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1"/>
        <v>0</v>
      </c>
      <c r="Z64" s="61"/>
      <c r="AA64" s="6">
        <f t="shared" si="22"/>
        <v>0</v>
      </c>
      <c r="AB64" s="6">
        <f t="shared" si="23"/>
        <v>0</v>
      </c>
      <c r="AC64" s="6">
        <f t="shared" si="23"/>
        <v>0</v>
      </c>
      <c r="AD64" s="6">
        <f t="shared" si="23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</row>
    <row r="65" spans="1:63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1"/>
        <v>0</v>
      </c>
      <c r="Z65" s="61"/>
      <c r="AA65" s="6">
        <f t="shared" si="22"/>
        <v>0</v>
      </c>
      <c r="AB65" s="6">
        <f t="shared" si="23"/>
        <v>0</v>
      </c>
      <c r="AC65" s="6">
        <f t="shared" si="23"/>
        <v>0</v>
      </c>
      <c r="AD65" s="6">
        <f t="shared" si="23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</row>
    <row r="66" spans="1:63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1"/>
        <v>0</v>
      </c>
      <c r="Z66" s="61"/>
      <c r="AA66" s="6">
        <f t="shared" si="22"/>
        <v>0</v>
      </c>
      <c r="AB66" s="6">
        <f t="shared" si="23"/>
        <v>0</v>
      </c>
      <c r="AC66" s="6">
        <f t="shared" si="23"/>
        <v>0</v>
      </c>
      <c r="AD66" s="6">
        <f t="shared" si="23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</row>
    <row r="67" spans="1:63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1"/>
        <v>0</v>
      </c>
      <c r="Z67" s="61"/>
      <c r="AA67" s="6">
        <f t="shared" si="22"/>
        <v>0</v>
      </c>
      <c r="AB67" s="6">
        <f t="shared" si="23"/>
        <v>0</v>
      </c>
      <c r="AC67" s="6">
        <f t="shared" si="23"/>
        <v>0</v>
      </c>
      <c r="AD67" s="6">
        <f t="shared" si="23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</row>
    <row r="68" spans="1:63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1"/>
        <v>0</v>
      </c>
      <c r="Z68" s="61"/>
      <c r="AA68" s="6">
        <f t="shared" si="22"/>
        <v>0</v>
      </c>
      <c r="AB68" s="6">
        <f t="shared" si="23"/>
        <v>0</v>
      </c>
      <c r="AC68" s="6">
        <f t="shared" si="23"/>
        <v>0</v>
      </c>
      <c r="AD68" s="6">
        <f t="shared" si="23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</row>
    <row r="69" spans="1:63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1"/>
        <v>0</v>
      </c>
      <c r="Z69" s="61"/>
      <c r="AA69" s="6">
        <f t="shared" si="22"/>
        <v>0</v>
      </c>
      <c r="AB69" s="6">
        <f t="shared" si="23"/>
        <v>0</v>
      </c>
      <c r="AC69" s="6">
        <f t="shared" si="23"/>
        <v>0</v>
      </c>
      <c r="AD69" s="6">
        <f t="shared" si="23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</row>
    <row r="70" spans="1:63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1"/>
        <v>0</v>
      </c>
      <c r="Z70" s="61"/>
      <c r="AA70" s="6">
        <f t="shared" si="22"/>
        <v>0</v>
      </c>
      <c r="AB70" s="6">
        <f t="shared" si="23"/>
        <v>0</v>
      </c>
      <c r="AC70" s="6">
        <f t="shared" si="23"/>
        <v>0</v>
      </c>
      <c r="AD70" s="6">
        <f t="shared" si="23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</row>
    <row r="71" spans="1:63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1"/>
        <v>0</v>
      </c>
      <c r="Z71" s="61"/>
      <c r="AA71" s="6">
        <f t="shared" si="22"/>
        <v>0</v>
      </c>
      <c r="AB71" s="6">
        <f t="shared" si="23"/>
        <v>0</v>
      </c>
      <c r="AC71" s="6">
        <f t="shared" si="23"/>
        <v>0</v>
      </c>
      <c r="AD71" s="6">
        <f t="shared" si="23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</row>
    <row r="72" spans="1:63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1"/>
        <v>0</v>
      </c>
      <c r="Z72" s="61"/>
      <c r="AA72" s="6">
        <f t="shared" si="22"/>
        <v>0</v>
      </c>
      <c r="AB72" s="6">
        <f t="shared" si="23"/>
        <v>0</v>
      </c>
      <c r="AC72" s="6">
        <f t="shared" si="23"/>
        <v>0</v>
      </c>
      <c r="AD72" s="6">
        <f t="shared" si="23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</row>
    <row r="73" spans="1:63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1"/>
        <v>0</v>
      </c>
      <c r="Z73" s="50"/>
      <c r="AA73" s="6">
        <f t="shared" si="22"/>
        <v>0</v>
      </c>
      <c r="AB73" s="6">
        <f t="shared" si="23"/>
        <v>0</v>
      </c>
      <c r="AC73" s="6">
        <f t="shared" si="23"/>
        <v>0</v>
      </c>
      <c r="AD73" s="6">
        <f t="shared" si="23"/>
        <v>0</v>
      </c>
    </row>
    <row r="74" spans="1:63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1"/>
        <v>0</v>
      </c>
      <c r="Z74" s="50"/>
      <c r="AA74" s="6">
        <f t="shared" si="22"/>
        <v>0</v>
      </c>
      <c r="AB74" s="6">
        <f t="shared" si="23"/>
        <v>0</v>
      </c>
      <c r="AC74" s="6">
        <f t="shared" si="23"/>
        <v>0</v>
      </c>
      <c r="AD74" s="6">
        <f t="shared" si="23"/>
        <v>0</v>
      </c>
    </row>
    <row r="75" spans="1:63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1"/>
        <v>0</v>
      </c>
      <c r="Z75" s="50"/>
      <c r="AA75" s="6">
        <f t="shared" si="22"/>
        <v>0</v>
      </c>
      <c r="AB75" s="6">
        <f t="shared" si="23"/>
        <v>0</v>
      </c>
      <c r="AC75" s="6">
        <f t="shared" si="23"/>
        <v>0</v>
      </c>
      <c r="AD75" s="6">
        <f t="shared" si="23"/>
        <v>0</v>
      </c>
    </row>
    <row r="76" spans="1:63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3" x14ac:dyDescent="0.35">
      <c r="AA77" s="6"/>
    </row>
    <row r="78" spans="1:63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3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3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117"/>
    </row>
    <row r="85" spans="1:5" x14ac:dyDescent="0.35">
      <c r="A85" s="117" t="s">
        <v>21</v>
      </c>
      <c r="B85" s="117"/>
      <c r="C85" s="117"/>
      <c r="D85" s="117"/>
    </row>
    <row r="86" spans="1:5" hidden="1" x14ac:dyDescent="0.35"/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</sheetData>
  <sheetProtection algorithmName="SHA-512" hashValue="H+8WSJk5mbL0FkKsf4Lg95jZKoILryirNi48MliJ2ygMthLxy+d0Qmc8zRJAG+eCB4LSlN39nm2I01zHp1IR4g==" saltValue="8ErLg4i0p4zqhT84ef7ngg==" spinCount="100000" sheet="1" objects="1" scenarios="1"/>
  <mergeCells count="36">
    <mergeCell ref="B74:W74"/>
    <mergeCell ref="B75:W75"/>
    <mergeCell ref="A76:W76"/>
    <mergeCell ref="A78:D78"/>
    <mergeCell ref="J57:L57"/>
    <mergeCell ref="B57:D57"/>
    <mergeCell ref="T57:V57"/>
    <mergeCell ref="B69:W69"/>
    <mergeCell ref="B70:W70"/>
    <mergeCell ref="B71:W71"/>
    <mergeCell ref="B72:W72"/>
    <mergeCell ref="B73:W73"/>
    <mergeCell ref="B64:W64"/>
    <mergeCell ref="B65:W65"/>
    <mergeCell ref="B66:W66"/>
    <mergeCell ref="B67:W67"/>
    <mergeCell ref="A84:D84"/>
    <mergeCell ref="A85:D85"/>
    <mergeCell ref="A79:D79"/>
    <mergeCell ref="A80:D80"/>
    <mergeCell ref="A81:D81"/>
    <mergeCell ref="A82:D82"/>
    <mergeCell ref="B68:W68"/>
    <mergeCell ref="A59:Y59"/>
    <mergeCell ref="B60:W60"/>
    <mergeCell ref="B61:W61"/>
    <mergeCell ref="B62:W62"/>
    <mergeCell ref="B63:W63"/>
    <mergeCell ref="X4:Y4"/>
    <mergeCell ref="R5:Y5"/>
    <mergeCell ref="A1:Y1"/>
    <mergeCell ref="A3:Y3"/>
    <mergeCell ref="A2:Y2"/>
    <mergeCell ref="A4:W4"/>
    <mergeCell ref="H5:P5"/>
    <mergeCell ref="A5:F5"/>
  </mergeCells>
  <dataValidations count="4">
    <dataValidation type="list" allowBlank="1" showInputMessage="1" showErrorMessage="1" sqref="B7:B56 J7:J56 T7:T56" xr:uid="{00000000-0002-0000-0200-000000000000}">
      <formula1>$AY$3:$AY$12</formula1>
    </dataValidation>
    <dataValidation type="list" allowBlank="1" showInputMessage="1" showErrorMessage="1" sqref="A61:A75 L7:L56 D7:D56 V7:V56" xr:uid="{00000000-0002-0000-0200-000001000000}">
      <formula1>$AZ$3:$AZ$4</formula1>
    </dataValidation>
    <dataValidation type="list" allowBlank="1" showInputMessage="1" showErrorMessage="1" sqref="X57" xr:uid="{00000000-0002-0000-0200-000002000000}">
      <formula1>$AR$3:$AR$5</formula1>
    </dataValidation>
    <dataValidation type="list" allowBlank="1" showInputMessage="1" showErrorMessage="1" sqref="H7:H56 R7:R56" xr:uid="{00000000-0002-0000-0200-000003000000}">
      <formula1>$AW$3:$AW$5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I103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269531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0" width="0" hidden="1" customWidth="1"/>
    <col min="63" max="63" width="9.1796875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PARTENZA'!D6)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PARTENZA'!D7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117"/>
    </row>
    <row r="85" spans="1:5" x14ac:dyDescent="0.35">
      <c r="A85" s="117" t="s">
        <v>21</v>
      </c>
      <c r="B85" s="117" t="s">
        <v>21</v>
      </c>
      <c r="C85" s="117"/>
      <c r="D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</sheetData>
  <sheetProtection algorithmName="SHA-512" hashValue="UnFbRZweV8BoKJBCZnNI7fqjXobg2tcQFX9LaNA8UNlMiObxpWDItcXWhaXnNE+e2nXBIv71V8yjZFAlv3it/w==" saltValue="2brmdPPPU6KMxdSgQFaqNw==" spinCount="100000" sheet="1" objects="1" scenarios="1"/>
  <mergeCells count="36">
    <mergeCell ref="A84:D84"/>
    <mergeCell ref="A85:D85"/>
    <mergeCell ref="A81:D81"/>
    <mergeCell ref="A82:D82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3:A75" xr:uid="{00000000-0002-0000-0300-000002000000}">
      <formula1>$AX$3:$AX$4</formula1>
    </dataValidation>
    <dataValidation type="list" allowBlank="1" showInputMessage="1" showErrorMessage="1" sqref="L7:L56 D7:D56 V7:V56 A61:A62" xr:uid="{EB5B4E9F-5603-41DA-AAC5-3D3851BA6363}">
      <formula1>$AZ$3:$AZ$4</formula1>
    </dataValidation>
    <dataValidation type="list" allowBlank="1" showInputMessage="1" showErrorMessage="1" sqref="B7:B56 J7:J56 T7:T56" xr:uid="{F6B7746D-B69C-4447-9BD8-5837518988CC}">
      <formula1>$AY$3:$AY$12</formula1>
    </dataValidation>
    <dataValidation type="list" allowBlank="1" showInputMessage="1" showErrorMessage="1" sqref="H7:H56 R7:R56" xr:uid="{AD3538FE-9EC1-49A7-8538-9C7998D4E3B0}">
      <formula1>$AW$3:$AW$5</formula1>
    </dataValidation>
    <dataValidation type="list" allowBlank="1" showInputMessage="1" showErrorMessage="1" sqref="X57" xr:uid="{A783EF38-0BAF-48B1-B038-9DF48C48E092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I103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269531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0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PARTENZA'!E6)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PARTENZA'!E7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117"/>
    </row>
    <row r="85" spans="1:5" x14ac:dyDescent="0.35">
      <c r="A85" s="117" t="s">
        <v>21</v>
      </c>
      <c r="B85" s="117" t="s">
        <v>21</v>
      </c>
      <c r="C85" s="117"/>
      <c r="D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</sheetData>
  <sheetProtection algorithmName="SHA-512" hashValue="tqiBU7zbDeamJ7fT/A0nuBrwUrQqzTYY02dUglob6fbW/9FOx5atxVFbN2wQQiQzJe8OFvD2E/2mN2UwVcR/dw==" saltValue="sj/8AlYf95e8BOwSM7BBMQ==" spinCount="100000" sheet="1" objects="1" scenarios="1"/>
  <mergeCells count="36"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A81:D81"/>
    <mergeCell ref="A82:D82"/>
    <mergeCell ref="A84:D84"/>
    <mergeCell ref="A85:D85"/>
    <mergeCell ref="B74:W74"/>
    <mergeCell ref="B75:W75"/>
    <mergeCell ref="A76:W76"/>
    <mergeCell ref="A78:D78"/>
    <mergeCell ref="A79:D79"/>
    <mergeCell ref="A80:D80"/>
  </mergeCells>
  <dataValidations count="5">
    <dataValidation type="list" allowBlank="1" showInputMessage="1" showErrorMessage="1" sqref="A61:A75" xr:uid="{00000000-0002-0000-0400-000001000000}">
      <formula1>$AX$3:$AX$4</formula1>
    </dataValidation>
    <dataValidation type="list" allowBlank="1" showInputMessage="1" showErrorMessage="1" sqref="L7:L56 D7:D56 V7:V56" xr:uid="{3908D8F4-55CC-42C7-9A55-90EB94713575}">
      <formula1>$AZ$3:$AZ$4</formula1>
    </dataValidation>
    <dataValidation type="list" allowBlank="1" showInputMessage="1" showErrorMessage="1" sqref="B7:B56 J7:J56 T7:T56" xr:uid="{FAF74173-D317-4FBE-BAFF-44ADB7656150}">
      <formula1>$AY$3:$AY$12</formula1>
    </dataValidation>
    <dataValidation type="list" allowBlank="1" showInputMessage="1" showErrorMessage="1" sqref="H7:H56 R7:R56" xr:uid="{20A34DE5-A4D4-41D4-87F7-A935754A450A}">
      <formula1>$AW$3:$AW$5</formula1>
    </dataValidation>
    <dataValidation type="list" allowBlank="1" showInputMessage="1" showErrorMessage="1" sqref="X57" xr:uid="{EB5DEC47-D05D-4E84-B645-05BEBAA9042C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BI107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269531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PARTENZA'!F6)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PARTENZA'!F7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117"/>
    </row>
    <row r="85" spans="1:5" x14ac:dyDescent="0.35">
      <c r="A85" s="117" t="s">
        <v>21</v>
      </c>
      <c r="B85" s="117" t="s">
        <v>21</v>
      </c>
      <c r="C85" s="117"/>
      <c r="D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</sheetData>
  <sheetProtection algorithmName="SHA-512" hashValue="kh3DDYMfAo/cxnwC3A+YBJUOdja9zrztcNZGXQUBl/sPl20U0r6Ux8WAJiYO3JeSyekJWMzpTTq0k32e50pDwA==" saltValue="2m52uVCx53n9hTgutHbi9A==" spinCount="100000" sheet="1" objects="1" scenarios="1"/>
  <mergeCells count="36">
    <mergeCell ref="A84:D84"/>
    <mergeCell ref="A85:D85"/>
    <mergeCell ref="A81:D81"/>
    <mergeCell ref="A82:D82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500-000002000000}">
      <formula1>$AX$3:$AX$4</formula1>
    </dataValidation>
    <dataValidation type="list" allowBlank="1" showInputMessage="1" showErrorMessage="1" sqref="L7:L56 D7:D56 V7:V56" xr:uid="{856374DE-7AC4-4AB7-A9D2-8E29FF0ED1FE}">
      <formula1>$AZ$3:$AZ$4</formula1>
    </dataValidation>
    <dataValidation type="list" allowBlank="1" showInputMessage="1" showErrorMessage="1" sqref="B7:B56 J7:J56 T7:T56" xr:uid="{2094B253-EC9D-40C5-B160-955D85B3AD1E}">
      <formula1>$AY$3:$AY$12</formula1>
    </dataValidation>
    <dataValidation type="list" allowBlank="1" showInputMessage="1" showErrorMessage="1" sqref="H7:H56 R7:R56" xr:uid="{C0F6ADAD-9A9A-4975-8063-EC02847939D5}">
      <formula1>$AW$3:$AW$5</formula1>
    </dataValidation>
    <dataValidation type="list" allowBlank="1" showInputMessage="1" showErrorMessage="1" sqref="X57" xr:uid="{E2B52A1D-0774-4736-9DA9-503360A85A5D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I108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4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PARTENZA'!G6)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PARTENZA'!G7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117"/>
    </row>
    <row r="85" spans="1:5" x14ac:dyDescent="0.35">
      <c r="A85" s="117" t="s">
        <v>21</v>
      </c>
      <c r="B85" s="117"/>
      <c r="C85" s="117"/>
      <c r="D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</sheetData>
  <sheetProtection algorithmName="SHA-512" hashValue="wZxpc7UJ16SA/dCNV5KnqeOT90AwDn2KSFznuvNm7bP3BeEKiXd3XpFMnOzid5dPLihKEk5jsJzRzkBQW0RK0g==" saltValue="+MB9scBFPxNM0NdX72pVsQ==" spinCount="100000" sheet="1" objects="1" scenarios="1"/>
  <mergeCells count="36">
    <mergeCell ref="A85:D85"/>
    <mergeCell ref="A84:D84"/>
    <mergeCell ref="A81:D81"/>
    <mergeCell ref="A82:D82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600-000002000000}">
      <formula1>$AX$3:$AX$4</formula1>
    </dataValidation>
    <dataValidation type="list" allowBlank="1" showInputMessage="1" showErrorMessage="1" sqref="L7:L56 D7:D56 V7:V56" xr:uid="{E02CD7C5-0131-44A9-B21F-A3705090A474}">
      <formula1>$AZ$3:$AZ$4</formula1>
    </dataValidation>
    <dataValidation type="list" allowBlank="1" showInputMessage="1" showErrorMessage="1" sqref="B7:B56 J7:J56 T7:T56" xr:uid="{884795C7-1B2D-4999-900A-391C3459C8A7}">
      <formula1>$AY$3:$AY$12</formula1>
    </dataValidation>
    <dataValidation type="list" allowBlank="1" showInputMessage="1" showErrorMessage="1" sqref="H7:H56 R7:R56" xr:uid="{78517E2C-B9A1-4863-9A74-EBB1D88C70B9}">
      <formula1>$AW$3:$AW$5</formula1>
    </dataValidation>
    <dataValidation type="list" allowBlank="1" showInputMessage="1" showErrorMessage="1" sqref="X57" xr:uid="{48B7DDB7-3D03-4C9F-831A-11D4F5026153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BI109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PARTENZA'!H6)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PARTENZA'!H7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117"/>
    </row>
    <row r="85" spans="1:5" x14ac:dyDescent="0.35">
      <c r="A85" s="117" t="s">
        <v>21</v>
      </c>
      <c r="B85" s="117" t="s">
        <v>21</v>
      </c>
      <c r="C85" s="117"/>
      <c r="D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  <row r="109" spans="1:4" hidden="1" x14ac:dyDescent="0.35"/>
  </sheetData>
  <sheetProtection algorithmName="SHA-512" hashValue="jGCwnj3ulCQ+plpmZt57thd7sYOALEyyb+7rbfuw/5k2YwHIozsSTzLdBzs0oYRm/O3UmwS/W77OOcUZVZRDkA==" saltValue="11BGp40O3luA2kTiIp6I/Q==" spinCount="100000" sheet="1" objects="1" scenarios="1"/>
  <mergeCells count="36">
    <mergeCell ref="A84:D84"/>
    <mergeCell ref="A85:D85"/>
    <mergeCell ref="A81:D81"/>
    <mergeCell ref="A82:D82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700-000002000000}">
      <formula1>$AX$3:$AX$4</formula1>
    </dataValidation>
    <dataValidation type="list" allowBlank="1" showInputMessage="1" showErrorMessage="1" sqref="L7:L56 D7:D56 V7:V56" xr:uid="{0AFC4C41-AB6C-4621-9972-CF5F8E477C45}">
      <formula1>$AZ$3:$AZ$4</formula1>
    </dataValidation>
    <dataValidation type="list" allowBlank="1" showInputMessage="1" showErrorMessage="1" sqref="B7:B56 J7:J56 T7:T56" xr:uid="{85FA0C76-9FD9-4A8E-A6CB-8E912142F5B2}">
      <formula1>$AY$3:$AY$12</formula1>
    </dataValidation>
    <dataValidation type="list" allowBlank="1" showInputMessage="1" showErrorMessage="1" sqref="H7:H56 R7:R56" xr:uid="{6FCF7AEE-F5A5-4A26-B94C-D45BA4C2B74A}">
      <formula1>$AW$3:$AW$5</formula1>
    </dataValidation>
    <dataValidation type="list" allowBlank="1" showInputMessage="1" showErrorMessage="1" sqref="X57" xr:uid="{E794B2D5-C628-40D0-B9DE-56ECB18F0B43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BI103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269531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2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PARTENZA'!I6)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PARTENZA'!I7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117"/>
    </row>
    <row r="85" spans="1:5" x14ac:dyDescent="0.35">
      <c r="A85" s="117" t="s">
        <v>21</v>
      </c>
      <c r="B85" s="117" t="s">
        <v>21</v>
      </c>
      <c r="C85" s="117"/>
      <c r="D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</sheetData>
  <sheetProtection algorithmName="SHA-512" hashValue="vzH2rNV7srTNi+cz6V0V6iZ3bZqmZZSEgMQKnMGM6RN/rVsrKqeIcfxGHgSsv9FlM9qJOPCVH03U5W/Q4WF36g==" saltValue="bdH5v1bCcris18lCbfkObw==" spinCount="100000" sheet="1" objects="1" scenarios="1"/>
  <mergeCells count="36">
    <mergeCell ref="A84:D84"/>
    <mergeCell ref="A85:D85"/>
    <mergeCell ref="A81:D81"/>
    <mergeCell ref="A82:D82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800-000002000000}">
      <formula1>$AX$3:$AX$4</formula1>
    </dataValidation>
    <dataValidation type="list" allowBlank="1" showInputMessage="1" showErrorMessage="1" sqref="L7:L56 D7:D56 V7:V56" xr:uid="{CF747C22-E8D5-4848-84A4-3870FFD2A92D}">
      <formula1>$AZ$3:$AZ$4</formula1>
    </dataValidation>
    <dataValidation type="list" allowBlank="1" showInputMessage="1" showErrorMessage="1" sqref="B7:B56 J7:J56 T7:T56" xr:uid="{BF7F2EC5-4509-4D65-9AD5-BCE77A3B1CA5}">
      <formula1>$AY$3:$AY$12</formula1>
    </dataValidation>
    <dataValidation type="list" allowBlank="1" showInputMessage="1" showErrorMessage="1" sqref="H7:H56 R7:R56" xr:uid="{F91ED076-7913-4991-B3D9-EFF1BAA43C42}">
      <formula1>$AW$3:$AW$5</formula1>
    </dataValidation>
    <dataValidation type="list" allowBlank="1" showInputMessage="1" showErrorMessage="1" sqref="X57" xr:uid="{9778021C-7784-4657-B60C-E1D3264EDFA6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BI109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0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PARTENZA'!J6)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PARTENZA'!J7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117"/>
    </row>
    <row r="85" spans="1:5" x14ac:dyDescent="0.35">
      <c r="A85" s="117" t="s">
        <v>21</v>
      </c>
      <c r="B85" s="117" t="s">
        <v>21</v>
      </c>
      <c r="C85" s="117"/>
      <c r="D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  <row r="109" spans="1:4" hidden="1" x14ac:dyDescent="0.35"/>
  </sheetData>
  <sheetProtection algorithmName="SHA-512" hashValue="rHR4BpfDF+E/re+GOJGga3lpq2jW8l7sRqDWSx7xto0bo4FsXF5DIrOomuuecpVABc1BGeeSQT7/2uFnST2Eng==" saltValue="K7fr2PCzy607Nsf6uiGi8w==" spinCount="100000" sheet="1" objects="1" scenarios="1"/>
  <mergeCells count="36">
    <mergeCell ref="A84:D84"/>
    <mergeCell ref="A85:D85"/>
    <mergeCell ref="A81:D81"/>
    <mergeCell ref="A82:D82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900-000002000000}">
      <formula1>$AX$3:$AX$4</formula1>
    </dataValidation>
    <dataValidation type="list" allowBlank="1" showInputMessage="1" showErrorMessage="1" sqref="L7:L56 D7:D56 V7:V56" xr:uid="{1512569E-6FEB-4A7B-A6A1-54A3E323AD09}">
      <formula1>$AZ$3:$AZ$4</formula1>
    </dataValidation>
    <dataValidation type="list" allowBlank="1" showInputMessage="1" showErrorMessage="1" sqref="B7:B56 J7:J56 T7:T56" xr:uid="{4CCA64EA-E01D-49A2-B067-3C4023BC7650}">
      <formula1>$AY$3:$AY$12</formula1>
    </dataValidation>
    <dataValidation type="list" allowBlank="1" showInputMessage="1" showErrorMessage="1" sqref="H7:H56 R7:R56" xr:uid="{D70FC5DB-5A68-47C2-9185-456C85621398}">
      <formula1>$AW$3:$AW$5</formula1>
    </dataValidation>
    <dataValidation type="list" allowBlank="1" showInputMessage="1" showErrorMessage="1" sqref="X57" xr:uid="{78272F0B-F191-41AE-9669-0BD5AABF8D5C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BI105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58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PARTENZA'!K6)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PARTENZA'!K7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117"/>
    </row>
    <row r="85" spans="1:5" x14ac:dyDescent="0.35">
      <c r="A85" s="117" t="s">
        <v>21</v>
      </c>
      <c r="B85" s="117" t="s">
        <v>21</v>
      </c>
      <c r="C85" s="117"/>
      <c r="D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</sheetData>
  <sheetProtection algorithmName="SHA-512" hashValue="tfv8R1ITVeK7o3WqadwIww2SIG1C6x6BplNQ9l/l60jFYzXqomYhTEZQEnKIHrGtM1j+IKwXGk/Ynpzl0zDvsA==" saltValue="610eqYZi1P23/g9LagB7gg==" spinCount="100000" sheet="1" objects="1" scenarios="1"/>
  <mergeCells count="36">
    <mergeCell ref="A84:D84"/>
    <mergeCell ref="A85:D85"/>
    <mergeCell ref="A81:D81"/>
    <mergeCell ref="A82:D82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A00-000002000000}">
      <formula1>$AX$3:$AX$4</formula1>
    </dataValidation>
    <dataValidation type="list" allowBlank="1" showInputMessage="1" showErrorMessage="1" sqref="L7:L56 D7:D56 V7:V56" xr:uid="{F255CC52-FAE4-46B4-BF12-6AFE78D54F41}">
      <formula1>$AZ$3:$AZ$4</formula1>
    </dataValidation>
    <dataValidation type="list" allowBlank="1" showInputMessage="1" showErrorMessage="1" sqref="B7:B56 J7:J56 T7:T56" xr:uid="{A7E845DA-57F6-4D19-BF68-28C74F1D0814}">
      <formula1>$AY$3:$AY$12</formula1>
    </dataValidation>
    <dataValidation type="list" allowBlank="1" showInputMessage="1" showErrorMessage="1" sqref="H7:H56 R7:R56" xr:uid="{61ABB912-A3B2-4BC0-8CAB-663AC4EACCB8}">
      <formula1>$AW$3:$AW$5</formula1>
    </dataValidation>
    <dataValidation type="list" allowBlank="1" showInputMessage="1" showErrorMessage="1" sqref="X57" xr:uid="{E1E24077-4FED-48F9-879E-B1F1DC88BD7F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BI103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0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PARTENZA'!L6)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PARTENZA'!L7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</sheetData>
  <sheetProtection algorithmName="SHA-512" hashValue="SvTTUi8pH4Gf2GGPA2dtjf3XxBqjaJXKXfCDD0s/L/5MCTHYLlqiEf8pywhT1foafLIY/GLzHrrUcrbEcJuGlQ==" saltValue="UZme3zSelKjbsgLp2tqBtg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B00-000002000000}">
      <formula1>$AX$3:$AX$4</formula1>
    </dataValidation>
    <dataValidation type="list" allowBlank="1" showInputMessage="1" showErrorMessage="1" sqref="L7:L56 D7:D56 V7:V56" xr:uid="{30186D7A-A186-4F35-A280-B19D7AEB339F}">
      <formula1>$AZ$3:$AZ$4</formula1>
    </dataValidation>
    <dataValidation type="list" allowBlank="1" showInputMessage="1" showErrorMessage="1" sqref="B7:B56 J7:J56 T7:T56" xr:uid="{C6E79CAC-C8FF-4C17-951A-3D751CC8CDD4}">
      <formula1>$AY$3:$AY$12</formula1>
    </dataValidation>
    <dataValidation type="list" allowBlank="1" showInputMessage="1" showErrorMessage="1" sqref="H7:H56 R7:R56" xr:uid="{EAD737E8-B3B7-49DC-9D3A-68C1E8F5A532}">
      <formula1>$AW$3:$AW$5</formula1>
    </dataValidation>
    <dataValidation type="list" allowBlank="1" showInputMessage="1" showErrorMessage="1" sqref="X57" xr:uid="{C5CEDEBA-736F-4DA1-B82A-70CC3824FBCD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BI114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58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PARTENZA'!M6)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PARTENZA'!M7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  <row r="109" spans="1:4" hidden="1" x14ac:dyDescent="0.35"/>
    <row r="110" spans="1:4" hidden="1" x14ac:dyDescent="0.35"/>
    <row r="111" spans="1:4" hidden="1" x14ac:dyDescent="0.35"/>
    <row r="112" spans="1:4" hidden="1" x14ac:dyDescent="0.35"/>
    <row r="113" hidden="1" x14ac:dyDescent="0.35"/>
    <row r="114" hidden="1" x14ac:dyDescent="0.35"/>
  </sheetData>
  <sheetProtection algorithmName="SHA-512" hashValue="3z6HokYLqvDN0WLSeFDqpEeFsWBgExIQkRMFJaYZrslL4LRoxqQFy62iySzEloiFb/Np9Dgu4exZrZgAtaKSOQ==" saltValue="0C9WVt7a0E2UpwvcovePyw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C00-000002000000}">
      <formula1>$AX$3:$AX$4</formula1>
    </dataValidation>
    <dataValidation type="list" allowBlank="1" showInputMessage="1" showErrorMessage="1" sqref="L7:L56 D7:D56 V7:V56" xr:uid="{F6D4682C-26AC-427F-B1BC-586752745711}">
      <formula1>$AZ$3:$AZ$4</formula1>
    </dataValidation>
    <dataValidation type="list" allowBlank="1" showInputMessage="1" showErrorMessage="1" sqref="B7:B56 J7:J56 T7:T56" xr:uid="{D6A1D7C2-D1C2-4573-9E3D-2DDE97616AE8}">
      <formula1>$AY$3:$AY$12</formula1>
    </dataValidation>
    <dataValidation type="list" allowBlank="1" showInputMessage="1" showErrorMessage="1" sqref="H7:H56 R7:R56" xr:uid="{0B1363D4-583D-44B0-97CA-1855FD8D1866}">
      <formula1>$AW$3:$AW$5</formula1>
    </dataValidation>
    <dataValidation type="list" allowBlank="1" showInputMessage="1" showErrorMessage="1" sqref="X57" xr:uid="{AFD352F9-E62E-43CF-9C88-187A035881E6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BI128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8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PARTENZA'!N6)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PARTENZA'!N7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  <row r="109" spans="1:4" hidden="1" x14ac:dyDescent="0.35"/>
    <row r="110" spans="1:4" hidden="1" x14ac:dyDescent="0.35"/>
    <row r="111" spans="1:4" hidden="1" x14ac:dyDescent="0.35"/>
    <row r="112" spans="1:4" hidden="1" x14ac:dyDescent="0.35"/>
    <row r="113" hidden="1" x14ac:dyDescent="0.35"/>
    <row r="114" hidden="1" x14ac:dyDescent="0.35"/>
    <row r="115" hidden="1" x14ac:dyDescent="0.35"/>
    <row r="116" hidden="1" x14ac:dyDescent="0.35"/>
    <row r="117" hidden="1" x14ac:dyDescent="0.35"/>
    <row r="118" hidden="1" x14ac:dyDescent="0.35"/>
    <row r="119" hidden="1" x14ac:dyDescent="0.35"/>
    <row r="120" hidden="1" x14ac:dyDescent="0.35"/>
    <row r="121" hidden="1" x14ac:dyDescent="0.35"/>
    <row r="122" hidden="1" x14ac:dyDescent="0.35"/>
    <row r="123" hidden="1" x14ac:dyDescent="0.35"/>
    <row r="124" hidden="1" x14ac:dyDescent="0.35"/>
    <row r="125" hidden="1" x14ac:dyDescent="0.35"/>
    <row r="126" hidden="1" x14ac:dyDescent="0.35"/>
    <row r="127" hidden="1" x14ac:dyDescent="0.35"/>
    <row r="128" hidden="1" x14ac:dyDescent="0.35"/>
  </sheetData>
  <sheetProtection algorithmName="SHA-512" hashValue="fW3DcK5jCIiyBix3dMOAqDTycatLY0SB/HRjJiFEgjsIcoWs99QM+7SQ4/2/1r8aqL1ae7OorUVhKvGgpWcB/Q==" saltValue="1sMKnC7I6BSqgofkdk4Onw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D00-000002000000}">
      <formula1>$AX$3:$AX$4</formula1>
    </dataValidation>
    <dataValidation type="list" allowBlank="1" showInputMessage="1" showErrorMessage="1" sqref="L7:L56 D7:D56 V7:V56" xr:uid="{7A95C4D3-C246-4667-800A-C77BC4F42A7D}">
      <formula1>$AZ$3:$AZ$4</formula1>
    </dataValidation>
    <dataValidation type="list" allowBlank="1" showInputMessage="1" showErrorMessage="1" sqref="B7:B56 J7:J56 T7:T56" xr:uid="{6E0AB7A1-9573-443E-BBF4-9A149DC5D4CE}">
      <formula1>$AY$3:$AY$12</formula1>
    </dataValidation>
    <dataValidation type="list" allowBlank="1" showInputMessage="1" showErrorMessage="1" sqref="H7:H56 R7:R56" xr:uid="{6933253A-C16F-406D-AD1E-FC537C60C9CE}">
      <formula1>$AW$3:$AW$5</formula1>
    </dataValidation>
    <dataValidation type="list" allowBlank="1" showInputMessage="1" showErrorMessage="1" sqref="X57" xr:uid="{A4C720D0-AA4A-4B92-ACD1-87F247D7FD55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BI112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0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PARTENZA'!O6)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PARTENZA'!O7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4" t="s">
        <v>68</v>
      </c>
      <c r="B76" s="125"/>
      <c r="C76" s="125"/>
      <c r="D76" s="125"/>
      <c r="E76" s="125"/>
      <c r="F76" s="125"/>
      <c r="G76" s="125"/>
      <c r="H76" s="125"/>
      <c r="I76" s="125"/>
      <c r="J76" s="125"/>
      <c r="K76" s="125"/>
      <c r="L76" s="125"/>
      <c r="M76" s="125"/>
      <c r="N76" s="125"/>
      <c r="O76" s="125"/>
      <c r="P76" s="125"/>
      <c r="Q76" s="125"/>
      <c r="R76" s="125"/>
      <c r="S76" s="125"/>
      <c r="T76" s="125"/>
      <c r="U76" s="125"/>
      <c r="V76" s="125"/>
      <c r="W76" s="126"/>
      <c r="X76" s="29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  <row r="109" spans="1:4" hidden="1" x14ac:dyDescent="0.35"/>
    <row r="110" spans="1:4" hidden="1" x14ac:dyDescent="0.35"/>
    <row r="111" spans="1:4" hidden="1" x14ac:dyDescent="0.35"/>
    <row r="112" spans="1:4" hidden="1" x14ac:dyDescent="0.35"/>
  </sheetData>
  <sheetProtection algorithmName="SHA-512" hashValue="6HHxu2jbiiCyRKtXDbie9N3VmdDewoAx9qzbHhRFOOlPLGFVRKkexOG3Pogm6ZJV1vqCzB6qzKQIMm+lBrdDCg==" saltValue="dgc/ewKPFRAdDPJZ3ePJ0g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E00-000002000000}">
      <formula1>$AX$3:$AX$4</formula1>
    </dataValidation>
    <dataValidation type="list" allowBlank="1" showInputMessage="1" showErrorMessage="1" sqref="L7:L56 D7:D56 V7:V56" xr:uid="{06F9E70A-5B17-4238-91B9-6E47698E4E22}">
      <formula1>$AZ$3:$AZ$4</formula1>
    </dataValidation>
    <dataValidation type="list" allowBlank="1" showInputMessage="1" showErrorMessage="1" sqref="B7:B56 J7:J56 T7:T56" xr:uid="{E990E9A5-6EA9-48A2-A2DC-32BF7F608BDB}">
      <formula1>$AY$3:$AY$12</formula1>
    </dataValidation>
    <dataValidation type="list" allowBlank="1" showInputMessage="1" showErrorMessage="1" sqref="H7:H56 R7:R56" xr:uid="{41E83A6E-7D0C-4DEE-90FF-DF1B053FA6D2}">
      <formula1>$AW$3:$AW$5</formula1>
    </dataValidation>
    <dataValidation type="list" allowBlank="1" showInputMessage="1" showErrorMessage="1" sqref="X57" xr:uid="{DE2ADCC1-0DAA-4695-9F6F-0EA7BD17A5CB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BI105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77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PARTENZA'!P6)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PARTENZA'!P7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</sheetData>
  <sheetProtection algorithmName="SHA-512" hashValue="W6kQfFSLd3syb6QR+o5af23DBN99CdYehPXlPTvvvwMgOWOBNV819lOyHjHVZectrooGgZciyB2Nx1HoaoN4Dw==" saltValue="Tpi7sQduwoSR6woahogNgg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0F00-000002000000}">
      <formula1>$AX$3:$AX$4</formula1>
    </dataValidation>
    <dataValidation type="list" allowBlank="1" showInputMessage="1" showErrorMessage="1" sqref="L7:L56 D7:D56 V7:V56" xr:uid="{D3AEB309-BD9F-4188-B8E5-F1C93BDD8456}">
      <formula1>$AZ$3:$AZ$4</formula1>
    </dataValidation>
    <dataValidation type="list" allowBlank="1" showInputMessage="1" showErrorMessage="1" sqref="B7:B56 J7:J56 T7:T56" xr:uid="{D4C3737E-1A07-48CD-A672-D3C2B7751970}">
      <formula1>$AY$3:$AY$12</formula1>
    </dataValidation>
    <dataValidation type="list" allowBlank="1" showInputMessage="1" showErrorMessage="1" sqref="H7:H56 R7:R56" xr:uid="{E1EFAE22-1096-40AA-A568-475C0D493834}">
      <formula1>$AW$3:$AW$5</formula1>
    </dataValidation>
    <dataValidation type="list" allowBlank="1" showInputMessage="1" showErrorMessage="1" sqref="X57" xr:uid="{EED6061E-514C-4BC2-ABE0-54F8FF6222AA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BI111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2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PARTENZA'!Q6)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PARTENZA'!Q7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  <row r="109" spans="1:4" hidden="1" x14ac:dyDescent="0.35"/>
    <row r="110" spans="1:4" hidden="1" x14ac:dyDescent="0.35"/>
    <row r="111" spans="1:4" hidden="1" x14ac:dyDescent="0.35"/>
  </sheetData>
  <sheetProtection algorithmName="SHA-512" hashValue="sV0ukrJOmJB/uDNm7tWi2Itm4Ubn58cI44CkPJy9W7ckZCv3Re+YYrjTh8nVc0b5apkC1owqKIw4BixE/1x3rg==" saltValue="Lx5ls3OlZSN3pdIo97f2Bw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000-000002000000}">
      <formula1>$AX$3:$AX$4</formula1>
    </dataValidation>
    <dataValidation type="list" allowBlank="1" showInputMessage="1" showErrorMessage="1" sqref="L7:L56 D7:D56 V7:V56" xr:uid="{1BBBA3C5-8AF2-4986-8287-9F0E1DD065AD}">
      <formula1>$AZ$3:$AZ$4</formula1>
    </dataValidation>
    <dataValidation type="list" allowBlank="1" showInputMessage="1" showErrorMessage="1" sqref="B7:B56 J7:J56 T7:T56" xr:uid="{75A93B26-2494-4388-BFE0-D3E0895BEA7A}">
      <formula1>$AY$3:$AY$12</formula1>
    </dataValidation>
    <dataValidation type="list" allowBlank="1" showInputMessage="1" showErrorMessage="1" sqref="H7:H56 R7:R56" xr:uid="{68CC344B-4823-4D57-8BFF-AE58887ECC23}">
      <formula1>$AW$3:$AW$5</formula1>
    </dataValidation>
    <dataValidation type="list" allowBlank="1" showInputMessage="1" showErrorMessage="1" sqref="X57" xr:uid="{300AA067-42A3-4753-BA39-FEEB73761115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BI104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1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PARTENZA'!R6)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PARTENZA'!R7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</sheetData>
  <sheetProtection algorithmName="SHA-512" hashValue="sltuM5jmmPBReskcv2n89d0Uzu8n/6s5IQOOp/qJ8s6BPZig/RGR1G7VP0EplX5GUS37yOxnD3Eufhbm8jZJQQ==" saltValue="qarnlRqp0bPzpE9N9VW6Vg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100-000002000000}">
      <formula1>$AX$3:$AX$4</formula1>
    </dataValidation>
    <dataValidation type="list" allowBlank="1" showInputMessage="1" showErrorMessage="1" sqref="L7:L56 D7:D56 V7:V56" xr:uid="{E39509E1-8732-4BB1-A0F2-19DC25D80DE8}">
      <formula1>$AZ$3:$AZ$4</formula1>
    </dataValidation>
    <dataValidation type="list" allowBlank="1" showInputMessage="1" showErrorMessage="1" sqref="B7:B56 J7:J56 T7:T56" xr:uid="{70F83164-7F76-421C-AC46-AEA88E9B174E}">
      <formula1>$AY$3:$AY$12</formula1>
    </dataValidation>
    <dataValidation type="list" allowBlank="1" showInputMessage="1" showErrorMessage="1" sqref="H7:H56 R7:R56" xr:uid="{F640DB1B-3F92-4D3E-A9BE-DDEAE6AD2977}">
      <formula1>$AW$3:$AW$5</formula1>
    </dataValidation>
    <dataValidation type="list" allowBlank="1" showInputMessage="1" showErrorMessage="1" sqref="X57" xr:uid="{14447D3B-2FE6-4A1D-8CCF-5EFABA05E49A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BI99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9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PARTENZA'!S6)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PARTENZA'!S7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</sheetData>
  <sheetProtection algorithmName="SHA-512" hashValue="43NVlOea80b9i+qwOQQ7EBAovNgRuGnTDnzaWVWyCI7l14S47IbMDGfrzmpImLZOXZrcn8CA3c+MAHLeU4j1fw==" saltValue="FVrJZ0whtSSNsTjht0H0pw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200-000002000000}">
      <formula1>$AX$3:$AX$4</formula1>
    </dataValidation>
    <dataValidation type="list" allowBlank="1" showInputMessage="1" showErrorMessage="1" sqref="L7:L56 D7:D56 V7:V56" xr:uid="{076E3127-5789-491E-99F5-C6FF7A1ABBCB}">
      <formula1>$AZ$3:$AZ$4</formula1>
    </dataValidation>
    <dataValidation type="list" allowBlank="1" showInputMessage="1" showErrorMessage="1" sqref="B7:B56 J7:J56 T7:T56" xr:uid="{2789CF61-ADF0-40A7-801E-FE4B5DE77CB4}">
      <formula1>$AY$3:$AY$12</formula1>
    </dataValidation>
    <dataValidation type="list" allowBlank="1" showInputMessage="1" showErrorMessage="1" sqref="H7:H56 R7:R56" xr:uid="{2DCA4304-D3F8-464E-87B4-3C8376559708}">
      <formula1>$AW$3:$AW$5</formula1>
    </dataValidation>
    <dataValidation type="list" allowBlank="1" showInputMessage="1" showErrorMessage="1" sqref="X57" xr:uid="{7D27FA07-EE0D-4C9B-9971-8D397859CF51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BI104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269531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4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PARTENZA'!T6)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PARTENZA'!T7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</sheetData>
  <sheetProtection algorithmName="SHA-512" hashValue="M2s/EyM61K3WayBmxTiHVcttr3ICt1oKL/BMIMqKL0fm1VxiN6IN9TDncC9mZ3COzn2fWU7T8MXJygpWwNUd7g==" saltValue="kNZD1Lf+PV+24thdvtNYTw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300-000002000000}">
      <formula1>$AX$3:$AX$4</formula1>
    </dataValidation>
    <dataValidation type="list" allowBlank="1" showInputMessage="1" showErrorMessage="1" sqref="L7:L56 D7:D56 V7:V56" xr:uid="{90AFDF9A-49F0-40EF-9F90-E557F2C25226}">
      <formula1>$AZ$3:$AZ$4</formula1>
    </dataValidation>
    <dataValidation type="list" allowBlank="1" showInputMessage="1" showErrorMessage="1" sqref="B7:B56 J7:J56 T7:T56" xr:uid="{F8BE0F47-57F2-448B-8969-7BB804E18CB6}">
      <formula1>$AY$3:$AY$12</formula1>
    </dataValidation>
    <dataValidation type="list" allowBlank="1" showInputMessage="1" showErrorMessage="1" sqref="H7:H56 R7:R56" xr:uid="{FCD1F7CC-C94F-4645-997A-437511EAECF8}">
      <formula1>$AW$3:$AW$5</formula1>
    </dataValidation>
    <dataValidation type="list" allowBlank="1" showInputMessage="1" showErrorMessage="1" sqref="X57" xr:uid="{4DAF06A0-964F-4135-B7F4-7FCE58EE855D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BI369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" bestFit="1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95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PARTENZA'!U6)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PARTENZA'!U7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6" spans="1:5" hidden="1" x14ac:dyDescent="0.35"/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  <row r="109" spans="1:4" hidden="1" x14ac:dyDescent="0.35"/>
    <row r="110" spans="1:4" hidden="1" x14ac:dyDescent="0.35"/>
    <row r="111" spans="1:4" hidden="1" x14ac:dyDescent="0.35"/>
    <row r="112" spans="1:4" hidden="1" x14ac:dyDescent="0.35"/>
    <row r="113" hidden="1" x14ac:dyDescent="0.35"/>
    <row r="114" hidden="1" x14ac:dyDescent="0.35"/>
    <row r="115" hidden="1" x14ac:dyDescent="0.35"/>
    <row r="116" hidden="1" x14ac:dyDescent="0.35"/>
    <row r="117" hidden="1" x14ac:dyDescent="0.35"/>
    <row r="118" hidden="1" x14ac:dyDescent="0.35"/>
    <row r="119" hidden="1" x14ac:dyDescent="0.35"/>
    <row r="120" hidden="1" x14ac:dyDescent="0.35"/>
    <row r="121" hidden="1" x14ac:dyDescent="0.35"/>
    <row r="122" hidden="1" x14ac:dyDescent="0.35"/>
    <row r="123" hidden="1" x14ac:dyDescent="0.35"/>
    <row r="124" hidden="1" x14ac:dyDescent="0.35"/>
    <row r="125" hidden="1" x14ac:dyDescent="0.35"/>
    <row r="126" hidden="1" x14ac:dyDescent="0.35"/>
    <row r="127" hidden="1" x14ac:dyDescent="0.35"/>
    <row r="128" hidden="1" x14ac:dyDescent="0.35"/>
    <row r="129" hidden="1" x14ac:dyDescent="0.35"/>
    <row r="130" hidden="1" x14ac:dyDescent="0.35"/>
    <row r="131" hidden="1" x14ac:dyDescent="0.35"/>
    <row r="132" hidden="1" x14ac:dyDescent="0.35"/>
    <row r="133" hidden="1" x14ac:dyDescent="0.35"/>
    <row r="134" hidden="1" x14ac:dyDescent="0.35"/>
    <row r="135" hidden="1" x14ac:dyDescent="0.35"/>
    <row r="136" hidden="1" x14ac:dyDescent="0.35"/>
    <row r="137" hidden="1" x14ac:dyDescent="0.35"/>
    <row r="138" hidden="1" x14ac:dyDescent="0.35"/>
    <row r="139" hidden="1" x14ac:dyDescent="0.35"/>
    <row r="140" hidden="1" x14ac:dyDescent="0.35"/>
    <row r="141" hidden="1" x14ac:dyDescent="0.35"/>
    <row r="142" hidden="1" x14ac:dyDescent="0.35"/>
    <row r="143" hidden="1" x14ac:dyDescent="0.35"/>
    <row r="144" hidden="1" x14ac:dyDescent="0.35"/>
    <row r="145" hidden="1" x14ac:dyDescent="0.35"/>
    <row r="146" hidden="1" x14ac:dyDescent="0.35"/>
    <row r="147" hidden="1" x14ac:dyDescent="0.35"/>
    <row r="148" hidden="1" x14ac:dyDescent="0.35"/>
    <row r="149" hidden="1" x14ac:dyDescent="0.35"/>
    <row r="150" hidden="1" x14ac:dyDescent="0.35"/>
    <row r="151" hidden="1" x14ac:dyDescent="0.35"/>
    <row r="152" hidden="1" x14ac:dyDescent="0.35"/>
    <row r="153" hidden="1" x14ac:dyDescent="0.35"/>
    <row r="154" hidden="1" x14ac:dyDescent="0.35"/>
    <row r="155" hidden="1" x14ac:dyDescent="0.35"/>
    <row r="156" hidden="1" x14ac:dyDescent="0.35"/>
    <row r="157" hidden="1" x14ac:dyDescent="0.35"/>
    <row r="158" hidden="1" x14ac:dyDescent="0.35"/>
    <row r="159" hidden="1" x14ac:dyDescent="0.35"/>
    <row r="160" hidden="1" x14ac:dyDescent="0.35"/>
    <row r="161" hidden="1" x14ac:dyDescent="0.35"/>
    <row r="162" hidden="1" x14ac:dyDescent="0.35"/>
    <row r="163" hidden="1" x14ac:dyDescent="0.35"/>
    <row r="164" hidden="1" x14ac:dyDescent="0.35"/>
    <row r="165" hidden="1" x14ac:dyDescent="0.35"/>
    <row r="166" hidden="1" x14ac:dyDescent="0.35"/>
    <row r="167" hidden="1" x14ac:dyDescent="0.35"/>
    <row r="168" hidden="1" x14ac:dyDescent="0.35"/>
    <row r="169" hidden="1" x14ac:dyDescent="0.35"/>
    <row r="170" hidden="1" x14ac:dyDescent="0.35"/>
    <row r="171" hidden="1" x14ac:dyDescent="0.35"/>
    <row r="172" hidden="1" x14ac:dyDescent="0.35"/>
    <row r="173" hidden="1" x14ac:dyDescent="0.35"/>
    <row r="174" hidden="1" x14ac:dyDescent="0.35"/>
    <row r="175" hidden="1" x14ac:dyDescent="0.35"/>
    <row r="176" hidden="1" x14ac:dyDescent="0.35"/>
    <row r="177" hidden="1" x14ac:dyDescent="0.35"/>
    <row r="178" hidden="1" x14ac:dyDescent="0.35"/>
    <row r="179" hidden="1" x14ac:dyDescent="0.35"/>
    <row r="180" hidden="1" x14ac:dyDescent="0.35"/>
    <row r="181" hidden="1" x14ac:dyDescent="0.35"/>
    <row r="182" hidden="1" x14ac:dyDescent="0.35"/>
    <row r="183" hidden="1" x14ac:dyDescent="0.35"/>
    <row r="184" hidden="1" x14ac:dyDescent="0.35"/>
    <row r="185" hidden="1" x14ac:dyDescent="0.35"/>
    <row r="186" hidden="1" x14ac:dyDescent="0.35"/>
    <row r="187" hidden="1" x14ac:dyDescent="0.35"/>
    <row r="188" hidden="1" x14ac:dyDescent="0.35"/>
    <row r="189" hidden="1" x14ac:dyDescent="0.35"/>
    <row r="190" hidden="1" x14ac:dyDescent="0.35"/>
    <row r="191" hidden="1" x14ac:dyDescent="0.35"/>
    <row r="192" hidden="1" x14ac:dyDescent="0.35"/>
    <row r="193" hidden="1" x14ac:dyDescent="0.35"/>
    <row r="194" hidden="1" x14ac:dyDescent="0.35"/>
    <row r="195" hidden="1" x14ac:dyDescent="0.35"/>
    <row r="196" hidden="1" x14ac:dyDescent="0.35"/>
    <row r="197" hidden="1" x14ac:dyDescent="0.35"/>
    <row r="198" hidden="1" x14ac:dyDescent="0.35"/>
    <row r="199" hidden="1" x14ac:dyDescent="0.35"/>
    <row r="200" hidden="1" x14ac:dyDescent="0.35"/>
    <row r="201" hidden="1" x14ac:dyDescent="0.35"/>
    <row r="202" hidden="1" x14ac:dyDescent="0.35"/>
    <row r="203" hidden="1" x14ac:dyDescent="0.35"/>
    <row r="204" hidden="1" x14ac:dyDescent="0.35"/>
    <row r="205" hidden="1" x14ac:dyDescent="0.35"/>
    <row r="206" hidden="1" x14ac:dyDescent="0.35"/>
    <row r="207" hidden="1" x14ac:dyDescent="0.35"/>
    <row r="208" hidden="1" x14ac:dyDescent="0.35"/>
    <row r="209" hidden="1" x14ac:dyDescent="0.35"/>
    <row r="210" hidden="1" x14ac:dyDescent="0.35"/>
    <row r="211" hidden="1" x14ac:dyDescent="0.35"/>
    <row r="212" hidden="1" x14ac:dyDescent="0.35"/>
    <row r="213" hidden="1" x14ac:dyDescent="0.35"/>
    <row r="214" hidden="1" x14ac:dyDescent="0.35"/>
    <row r="215" hidden="1" x14ac:dyDescent="0.35"/>
    <row r="216" hidden="1" x14ac:dyDescent="0.35"/>
    <row r="217" hidden="1" x14ac:dyDescent="0.35"/>
    <row r="218" hidden="1" x14ac:dyDescent="0.35"/>
    <row r="219" hidden="1" x14ac:dyDescent="0.35"/>
    <row r="220" hidden="1" x14ac:dyDescent="0.35"/>
    <row r="221" hidden="1" x14ac:dyDescent="0.35"/>
    <row r="222" hidden="1" x14ac:dyDescent="0.35"/>
    <row r="223" hidden="1" x14ac:dyDescent="0.35"/>
    <row r="224" hidden="1" x14ac:dyDescent="0.35"/>
    <row r="225" hidden="1" x14ac:dyDescent="0.35"/>
    <row r="226" hidden="1" x14ac:dyDescent="0.35"/>
    <row r="227" hidden="1" x14ac:dyDescent="0.35"/>
    <row r="228" hidden="1" x14ac:dyDescent="0.35"/>
    <row r="229" hidden="1" x14ac:dyDescent="0.35"/>
    <row r="230" hidden="1" x14ac:dyDescent="0.35"/>
    <row r="231" hidden="1" x14ac:dyDescent="0.35"/>
    <row r="232" hidden="1" x14ac:dyDescent="0.35"/>
    <row r="233" hidden="1" x14ac:dyDescent="0.35"/>
    <row r="234" hidden="1" x14ac:dyDescent="0.35"/>
    <row r="235" hidden="1" x14ac:dyDescent="0.35"/>
    <row r="236" hidden="1" x14ac:dyDescent="0.35"/>
    <row r="237" hidden="1" x14ac:dyDescent="0.35"/>
    <row r="238" hidden="1" x14ac:dyDescent="0.35"/>
    <row r="239" hidden="1" x14ac:dyDescent="0.35"/>
    <row r="240" hidden="1" x14ac:dyDescent="0.35"/>
    <row r="241" hidden="1" x14ac:dyDescent="0.35"/>
    <row r="242" hidden="1" x14ac:dyDescent="0.35"/>
    <row r="243" hidden="1" x14ac:dyDescent="0.35"/>
    <row r="244" hidden="1" x14ac:dyDescent="0.35"/>
    <row r="245" hidden="1" x14ac:dyDescent="0.35"/>
    <row r="246" hidden="1" x14ac:dyDescent="0.35"/>
    <row r="247" hidden="1" x14ac:dyDescent="0.35"/>
    <row r="248" hidden="1" x14ac:dyDescent="0.35"/>
    <row r="249" hidden="1" x14ac:dyDescent="0.35"/>
    <row r="250" hidden="1" x14ac:dyDescent="0.35"/>
    <row r="251" hidden="1" x14ac:dyDescent="0.35"/>
    <row r="252" hidden="1" x14ac:dyDescent="0.35"/>
    <row r="253" hidden="1" x14ac:dyDescent="0.35"/>
    <row r="254" hidden="1" x14ac:dyDescent="0.35"/>
    <row r="255" hidden="1" x14ac:dyDescent="0.35"/>
    <row r="256" hidden="1" x14ac:dyDescent="0.35"/>
    <row r="257" hidden="1" x14ac:dyDescent="0.35"/>
    <row r="258" hidden="1" x14ac:dyDescent="0.35"/>
    <row r="259" hidden="1" x14ac:dyDescent="0.35"/>
    <row r="260" hidden="1" x14ac:dyDescent="0.35"/>
    <row r="261" hidden="1" x14ac:dyDescent="0.35"/>
    <row r="262" hidden="1" x14ac:dyDescent="0.35"/>
    <row r="263" hidden="1" x14ac:dyDescent="0.35"/>
    <row r="264" hidden="1" x14ac:dyDescent="0.35"/>
    <row r="265" hidden="1" x14ac:dyDescent="0.35"/>
    <row r="266" hidden="1" x14ac:dyDescent="0.35"/>
    <row r="267" hidden="1" x14ac:dyDescent="0.35"/>
    <row r="268" hidden="1" x14ac:dyDescent="0.35"/>
    <row r="269" hidden="1" x14ac:dyDescent="0.35"/>
    <row r="270" hidden="1" x14ac:dyDescent="0.35"/>
    <row r="271" hidden="1" x14ac:dyDescent="0.35"/>
    <row r="272" hidden="1" x14ac:dyDescent="0.35"/>
    <row r="273" hidden="1" x14ac:dyDescent="0.35"/>
    <row r="274" hidden="1" x14ac:dyDescent="0.35"/>
    <row r="275" hidden="1" x14ac:dyDescent="0.35"/>
    <row r="276" hidden="1" x14ac:dyDescent="0.35"/>
    <row r="277" hidden="1" x14ac:dyDescent="0.35"/>
    <row r="278" hidden="1" x14ac:dyDescent="0.35"/>
    <row r="279" hidden="1" x14ac:dyDescent="0.35"/>
    <row r="280" hidden="1" x14ac:dyDescent="0.35"/>
    <row r="281" hidden="1" x14ac:dyDescent="0.35"/>
    <row r="282" hidden="1" x14ac:dyDescent="0.35"/>
    <row r="283" hidden="1" x14ac:dyDescent="0.35"/>
    <row r="284" hidden="1" x14ac:dyDescent="0.35"/>
    <row r="285" hidden="1" x14ac:dyDescent="0.35"/>
    <row r="286" hidden="1" x14ac:dyDescent="0.35"/>
    <row r="287" hidden="1" x14ac:dyDescent="0.35"/>
    <row r="288" hidden="1" x14ac:dyDescent="0.35"/>
    <row r="289" hidden="1" x14ac:dyDescent="0.35"/>
    <row r="290" hidden="1" x14ac:dyDescent="0.35"/>
    <row r="291" hidden="1" x14ac:dyDescent="0.35"/>
    <row r="292" hidden="1" x14ac:dyDescent="0.35"/>
    <row r="293" hidden="1" x14ac:dyDescent="0.35"/>
    <row r="294" hidden="1" x14ac:dyDescent="0.35"/>
    <row r="295" hidden="1" x14ac:dyDescent="0.35"/>
    <row r="296" hidden="1" x14ac:dyDescent="0.35"/>
    <row r="297" hidden="1" x14ac:dyDescent="0.35"/>
    <row r="298" hidden="1" x14ac:dyDescent="0.35"/>
    <row r="299" hidden="1" x14ac:dyDescent="0.35"/>
    <row r="300" hidden="1" x14ac:dyDescent="0.35"/>
    <row r="301" hidden="1" x14ac:dyDescent="0.35"/>
    <row r="302" hidden="1" x14ac:dyDescent="0.35"/>
    <row r="303" hidden="1" x14ac:dyDescent="0.35"/>
    <row r="304" hidden="1" x14ac:dyDescent="0.35"/>
    <row r="305" hidden="1" x14ac:dyDescent="0.35"/>
    <row r="306" hidden="1" x14ac:dyDescent="0.35"/>
    <row r="307" hidden="1" x14ac:dyDescent="0.35"/>
    <row r="308" hidden="1" x14ac:dyDescent="0.35"/>
    <row r="309" hidden="1" x14ac:dyDescent="0.35"/>
    <row r="310" hidden="1" x14ac:dyDescent="0.35"/>
    <row r="311" hidden="1" x14ac:dyDescent="0.35"/>
    <row r="312" hidden="1" x14ac:dyDescent="0.35"/>
    <row r="313" hidden="1" x14ac:dyDescent="0.35"/>
    <row r="314" hidden="1" x14ac:dyDescent="0.35"/>
    <row r="315" hidden="1" x14ac:dyDescent="0.35"/>
    <row r="316" hidden="1" x14ac:dyDescent="0.35"/>
    <row r="317" hidden="1" x14ac:dyDescent="0.35"/>
    <row r="318" hidden="1" x14ac:dyDescent="0.35"/>
    <row r="319" hidden="1" x14ac:dyDescent="0.35"/>
    <row r="320" hidden="1" x14ac:dyDescent="0.35"/>
    <row r="321" hidden="1" x14ac:dyDescent="0.35"/>
    <row r="322" hidden="1" x14ac:dyDescent="0.35"/>
    <row r="323" hidden="1" x14ac:dyDescent="0.35"/>
    <row r="324" hidden="1" x14ac:dyDescent="0.35"/>
    <row r="325" hidden="1" x14ac:dyDescent="0.35"/>
    <row r="326" hidden="1" x14ac:dyDescent="0.35"/>
    <row r="327" hidden="1" x14ac:dyDescent="0.35"/>
    <row r="328" hidden="1" x14ac:dyDescent="0.35"/>
    <row r="329" hidden="1" x14ac:dyDescent="0.35"/>
    <row r="330" hidden="1" x14ac:dyDescent="0.35"/>
    <row r="331" hidden="1" x14ac:dyDescent="0.35"/>
    <row r="332" hidden="1" x14ac:dyDescent="0.35"/>
    <row r="333" hidden="1" x14ac:dyDescent="0.35"/>
    <row r="334" hidden="1" x14ac:dyDescent="0.35"/>
    <row r="335" hidden="1" x14ac:dyDescent="0.35"/>
    <row r="336" hidden="1" x14ac:dyDescent="0.35"/>
    <row r="337" hidden="1" x14ac:dyDescent="0.35"/>
    <row r="338" hidden="1" x14ac:dyDescent="0.35"/>
    <row r="339" hidden="1" x14ac:dyDescent="0.35"/>
    <row r="340" hidden="1" x14ac:dyDescent="0.35"/>
    <row r="341" hidden="1" x14ac:dyDescent="0.35"/>
    <row r="342" hidden="1" x14ac:dyDescent="0.35"/>
    <row r="343" hidden="1" x14ac:dyDescent="0.35"/>
    <row r="344" hidden="1" x14ac:dyDescent="0.35"/>
    <row r="345" hidden="1" x14ac:dyDescent="0.35"/>
    <row r="346" hidden="1" x14ac:dyDescent="0.35"/>
    <row r="347" hidden="1" x14ac:dyDescent="0.35"/>
    <row r="348" hidden="1" x14ac:dyDescent="0.35"/>
    <row r="349" hidden="1" x14ac:dyDescent="0.35"/>
    <row r="350" hidden="1" x14ac:dyDescent="0.35"/>
    <row r="351" hidden="1" x14ac:dyDescent="0.35"/>
    <row r="352" hidden="1" x14ac:dyDescent="0.35"/>
    <row r="353" hidden="1" x14ac:dyDescent="0.35"/>
    <row r="354" hidden="1" x14ac:dyDescent="0.35"/>
    <row r="355" hidden="1" x14ac:dyDescent="0.35"/>
    <row r="356" hidden="1" x14ac:dyDescent="0.35"/>
    <row r="357" hidden="1" x14ac:dyDescent="0.35"/>
    <row r="358" hidden="1" x14ac:dyDescent="0.35"/>
    <row r="359" hidden="1" x14ac:dyDescent="0.35"/>
    <row r="360" hidden="1" x14ac:dyDescent="0.35"/>
    <row r="361" hidden="1" x14ac:dyDescent="0.35"/>
    <row r="362" hidden="1" x14ac:dyDescent="0.35"/>
    <row r="363" hidden="1" x14ac:dyDescent="0.35"/>
    <row r="364" hidden="1" x14ac:dyDescent="0.35"/>
    <row r="365" hidden="1" x14ac:dyDescent="0.35"/>
    <row r="366" hidden="1" x14ac:dyDescent="0.35"/>
    <row r="367" hidden="1" x14ac:dyDescent="0.35"/>
    <row r="368" hidden="1" x14ac:dyDescent="0.35"/>
    <row r="369" hidden="1" x14ac:dyDescent="0.35"/>
  </sheetData>
  <sheetProtection algorithmName="SHA-512" hashValue="2Th0oUSdjOxrGhT+OPCPBFaVPomNocj1ho3tcGR+Ct9IVLv9BlCiR+sRyQHePwBRULUCDEKLDiqUYOf6u68snQ==" saltValue="1G/Mvx3fLWFa1gG13Q6zJg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400-000002000000}">
      <formula1>$AX$3:$AX$4</formula1>
    </dataValidation>
    <dataValidation type="list" allowBlank="1" showInputMessage="1" showErrorMessage="1" sqref="L7:L56 D7:D56 V7:V56" xr:uid="{02A26A8A-3517-4DDB-ACBC-9A73E93D7149}">
      <formula1>$AZ$3:$AZ$4</formula1>
    </dataValidation>
    <dataValidation type="list" allowBlank="1" showInputMessage="1" showErrorMessage="1" sqref="B7:B56 J7:J56 T7:T56" xr:uid="{E6ABF382-62E6-4BFD-AB58-56147CEC7B3C}">
      <formula1>$AY$3:$AY$12</formula1>
    </dataValidation>
    <dataValidation type="list" allowBlank="1" showInputMessage="1" showErrorMessage="1" sqref="H7:H56 R7:R56" xr:uid="{F24A454F-2926-47CA-AA03-BC1A3A9C5228}">
      <formula1>$AW$3:$AW$5</formula1>
    </dataValidation>
    <dataValidation type="list" allowBlank="1" showInputMessage="1" showErrorMessage="1" sqref="X57" xr:uid="{01AFAE84-F544-4784-9C4F-09EE1ED660A4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BI120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71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PARTENZA'!V6)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PARTENZA'!V7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  <row r="109" spans="1:4" hidden="1" x14ac:dyDescent="0.35"/>
    <row r="110" spans="1:4" hidden="1" x14ac:dyDescent="0.35"/>
    <row r="111" spans="1:4" hidden="1" x14ac:dyDescent="0.35"/>
    <row r="112" spans="1:4" hidden="1" x14ac:dyDescent="0.35"/>
    <row r="113" hidden="1" x14ac:dyDescent="0.35"/>
    <row r="114" hidden="1" x14ac:dyDescent="0.35"/>
    <row r="115" hidden="1" x14ac:dyDescent="0.35"/>
    <row r="116" hidden="1" x14ac:dyDescent="0.35"/>
    <row r="117" hidden="1" x14ac:dyDescent="0.35"/>
    <row r="118" hidden="1" x14ac:dyDescent="0.35"/>
    <row r="119" hidden="1" x14ac:dyDescent="0.35"/>
    <row r="120" hidden="1" x14ac:dyDescent="0.35"/>
  </sheetData>
  <sheetProtection algorithmName="SHA-512" hashValue="dBTWPenVK2M2iQQDxHHMh+2xUdTTeWMBnt5SugvcR51GtBVeKN9yso3CCjCZU2RZScmGixdjMk9m+icySAgzGQ==" saltValue="oB8hfI+yXWNnsHjs6AJ80g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500-000002000000}">
      <formula1>$AX$3:$AX$4</formula1>
    </dataValidation>
    <dataValidation type="list" allowBlank="1" showInputMessage="1" showErrorMessage="1" sqref="L7:L56 D7:D56 V7:V56" xr:uid="{7857D52D-4336-4836-A44B-279BAE4EADA6}">
      <formula1>$AZ$3:$AZ$4</formula1>
    </dataValidation>
    <dataValidation type="list" allowBlank="1" showInputMessage="1" showErrorMessage="1" sqref="B7:B56 J7:J56 T7:T56" xr:uid="{20EF181A-BBCC-4513-A521-4E448E9FA3B2}">
      <formula1>$AY$3:$AY$12</formula1>
    </dataValidation>
    <dataValidation type="list" allowBlank="1" showInputMessage="1" showErrorMessage="1" sqref="H7:H56 R7:R56" xr:uid="{DAE46F42-CBD5-4D26-B8A1-1354E0F202D8}">
      <formula1>$AW$3:$AW$5</formula1>
    </dataValidation>
    <dataValidation type="list" allowBlank="1" showInputMessage="1" showErrorMessage="1" sqref="X57" xr:uid="{41128264-CC9B-4FEC-A65F-CDC5C328AC9F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BI111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3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PARTENZA'!W6)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PARTENZA'!W7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  <row r="107" spans="1:4" hidden="1" x14ac:dyDescent="0.35"/>
    <row r="108" spans="1:4" hidden="1" x14ac:dyDescent="0.35"/>
    <row r="109" spans="1:4" hidden="1" x14ac:dyDescent="0.35"/>
    <row r="110" spans="1:4" hidden="1" x14ac:dyDescent="0.35"/>
    <row r="111" spans="1:4" hidden="1" x14ac:dyDescent="0.35"/>
  </sheetData>
  <sheetProtection algorithmName="SHA-512" hashValue="LVJxh93PjhA04Z3LGx83piPqhqQwdTE07+C+JmPF1PY85qwxVrMtRs15i2LL19uytXNOiz0vUEa06YJkdwCHOg==" saltValue="CxappSvkZcwFCguwxfqJFQ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600-000002000000}">
      <formula1>$AX$3:$AX$4</formula1>
    </dataValidation>
    <dataValidation type="list" allowBlank="1" showInputMessage="1" showErrorMessage="1" sqref="L7:L56 D7:D56 V7:V56" xr:uid="{62FBFDD2-561C-4436-BC97-9AFC0E701E6F}">
      <formula1>$AZ$3:$AZ$4</formula1>
    </dataValidation>
    <dataValidation type="list" allowBlank="1" showInputMessage="1" showErrorMessage="1" sqref="B7:B56 J7:J56 T7:T56" xr:uid="{9093CF66-CE4C-465B-8217-CA069F33AA06}">
      <formula1>$AY$3:$AY$12</formula1>
    </dataValidation>
    <dataValidation type="list" allowBlank="1" showInputMessage="1" showErrorMessage="1" sqref="H7:H56 R7:R56" xr:uid="{A6274861-CC2B-4A11-9FBD-606FC4BE4E06}">
      <formula1>$AW$3:$AW$5</formula1>
    </dataValidation>
    <dataValidation type="list" allowBlank="1" showInputMessage="1" showErrorMessage="1" sqref="X57" xr:uid="{2C85C3D9-6483-402F-BB94-CE3BACA6F9EE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BI102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59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PARTENZA'!X6)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PARTENZA'!X7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</sheetData>
  <sheetProtection algorithmName="SHA-512" hashValue="34214st176dBNeowALfeROhwpbOmZunoQMO15Drxc/r/+LrNsXb1+yF7WkFkhiNwKEBhmswndMmlaXKkSujrew==" saltValue="GyvO5AWUXM8rL/VB0oZwkg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700-000002000000}">
      <formula1>$AX$3:$AX$4</formula1>
    </dataValidation>
    <dataValidation type="list" allowBlank="1" showInputMessage="1" showErrorMessage="1" sqref="L7:L56 D7:D56 V7:V56" xr:uid="{8A628025-B3DC-49A9-A282-BDA0F1F06839}">
      <formula1>$AZ$3:$AZ$4</formula1>
    </dataValidation>
    <dataValidation type="list" allowBlank="1" showInputMessage="1" showErrorMessage="1" sqref="B7:B56 J7:J56 T7:T56" xr:uid="{7C94E2BF-5B0B-44D5-8802-BD723FAB777B}">
      <formula1>$AY$3:$AY$12</formula1>
    </dataValidation>
    <dataValidation type="list" allowBlank="1" showInputMessage="1" showErrorMessage="1" sqref="H7:H56 R7:R56" xr:uid="{1CE5A7DB-EA3A-4DA0-9C18-E9EDBE54A373}">
      <formula1>$AW$3:$AW$5</formula1>
    </dataValidation>
    <dataValidation type="list" allowBlank="1" showInputMessage="1" showErrorMessage="1" sqref="X57" xr:uid="{6062AE48-30BC-4B56-B917-62FFE4DA0C94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BI106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1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PARTENZA'!Y6)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PARTENZA'!Y7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</sheetData>
  <sheetProtection algorithmName="SHA-512" hashValue="NmhM20VRJ3a7lk49SBSKIRJswUgImYGk/qzN2mGPpriVRX8r9fx2vRp11SCDqPTT8VIyLP3gJrN93HwMoa+/PQ==" saltValue="yo221ToV4tA7XpBfMYdIgQ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800-000002000000}">
      <formula1>$AX$3:$AX$4</formula1>
    </dataValidation>
    <dataValidation type="list" allowBlank="1" showInputMessage="1" showErrorMessage="1" sqref="L7:L56 D7:D56 V7:V56" xr:uid="{D0815F85-4743-4AF3-834F-9DCA8C61B621}">
      <formula1>$AZ$3:$AZ$4</formula1>
    </dataValidation>
    <dataValidation type="list" allowBlank="1" showInputMessage="1" showErrorMessage="1" sqref="B7:B56 J7:J56 T7:T56" xr:uid="{786E39D3-50F4-46DE-B638-179BFFB59CF6}">
      <formula1>$AY$3:$AY$12</formula1>
    </dataValidation>
    <dataValidation type="list" allowBlank="1" showInputMessage="1" showErrorMessage="1" sqref="H7:H56 R7:R56" xr:uid="{43C5256F-9C62-4E6A-9072-8DC52614D331}">
      <formula1>$AW$3:$AW$5</formula1>
    </dataValidation>
    <dataValidation type="list" allowBlank="1" showInputMessage="1" showErrorMessage="1" sqref="X57" xr:uid="{0F4E6847-1336-4487-88D0-99E3CAA4B4B0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BI106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87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PARTENZA'!Z6)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PARTENZA'!Z7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  <row r="101" spans="1:4" hidden="1" x14ac:dyDescent="0.35"/>
    <row r="102" spans="1:4" hidden="1" x14ac:dyDescent="0.35"/>
    <row r="103" spans="1:4" hidden="1" x14ac:dyDescent="0.35"/>
    <row r="104" spans="1:4" hidden="1" x14ac:dyDescent="0.35"/>
    <row r="105" spans="1:4" hidden="1" x14ac:dyDescent="0.35"/>
    <row r="106" spans="1:4" hidden="1" x14ac:dyDescent="0.35"/>
  </sheetData>
  <sheetProtection algorithmName="SHA-512" hashValue="b0we+tULxdp02Q5riP89pLm3XFp+CZCXTcnkDgztxhXaUF4wsbtfi9klczZ/UXd/f+FrxsMFwMcYhdgePcEDyQ==" saltValue="Y3rAT6JdwbfBXD8f6Blz1A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900-000002000000}">
      <formula1>$AX$3:$AX$4</formula1>
    </dataValidation>
    <dataValidation type="list" allowBlank="1" showInputMessage="1" showErrorMessage="1" sqref="L7:L56 D7:D56 V7:V56" xr:uid="{8A38C1C9-F238-44B8-B370-29974B32351A}">
      <formula1>$AZ$3:$AZ$4</formula1>
    </dataValidation>
    <dataValidation type="list" allowBlank="1" showInputMessage="1" showErrorMessage="1" sqref="B7:B56 J7:J56 T7:T56" xr:uid="{2FAB8DC4-8D32-41F8-AFDE-E8ECA1DE43E9}">
      <formula1>$AY$3:$AY$12</formula1>
    </dataValidation>
    <dataValidation type="list" allowBlank="1" showInputMessage="1" showErrorMessage="1" sqref="H7:H56 R7:R56" xr:uid="{3AA7D313-6904-447C-9C9D-235CBE1F241F}">
      <formula1>$AW$3:$AW$5</formula1>
    </dataValidation>
    <dataValidation type="list" allowBlank="1" showInputMessage="1" showErrorMessage="1" sqref="X57" xr:uid="{32B0BF93-E068-4751-9E50-27636364E6D0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BI100"/>
  <sheetViews>
    <sheetView zoomScaleNormal="100" workbookViewId="0">
      <selection sqref="A1:Y1"/>
    </sheetView>
  </sheetViews>
  <sheetFormatPr defaultColWidth="9.1796875" defaultRowHeight="14.5" x14ac:dyDescent="0.35"/>
  <cols>
    <col min="1" max="1" width="15.7265625" customWidth="1"/>
    <col min="2" max="2" width="25.7265625" style="27" customWidth="1"/>
    <col min="3" max="4" width="20.7265625" customWidth="1"/>
    <col min="5" max="6" width="25.7265625" customWidth="1"/>
    <col min="7" max="7" width="5.7265625" customWidth="1"/>
    <col min="8" max="8" width="18.7265625" style="25" customWidth="1"/>
    <col min="9" max="9" width="15.7265625" customWidth="1"/>
    <col min="10" max="10" width="25.7265625" customWidth="1"/>
    <col min="11" max="12" width="20.7265625" customWidth="1"/>
    <col min="13" max="14" width="25.7265625" customWidth="1"/>
    <col min="15" max="16" width="20.7265625" customWidth="1"/>
    <col min="17" max="17" width="5.7265625" customWidth="1"/>
    <col min="18" max="18" width="18.7265625" style="25" customWidth="1"/>
    <col min="19" max="19" width="15.7265625" customWidth="1"/>
    <col min="20" max="20" width="25.7265625" customWidth="1"/>
    <col min="21" max="22" width="20.7265625" customWidth="1"/>
    <col min="23" max="23" width="25.7265625" customWidth="1"/>
    <col min="24" max="24" width="20.7265625" customWidth="1"/>
    <col min="25" max="25" width="19.7265625" bestFit="1" customWidth="1"/>
    <col min="26" max="26" width="7" hidden="1" customWidth="1"/>
    <col min="27" max="27" width="13.1796875" hidden="1" customWidth="1"/>
    <col min="28" max="30" width="11" hidden="1" customWidth="1"/>
    <col min="31" max="31" width="13.7265625" hidden="1" customWidth="1"/>
    <col min="32" max="32" width="20.1796875" hidden="1" customWidth="1"/>
    <col min="33" max="33" width="7.1796875" hidden="1" customWidth="1"/>
    <col min="34" max="35" width="24.453125" hidden="1" customWidth="1"/>
    <col min="36" max="36" width="31.54296875" hidden="1" customWidth="1"/>
    <col min="37" max="37" width="2.7265625" hidden="1" customWidth="1"/>
    <col min="38" max="38" width="18.54296875" hidden="1" customWidth="1"/>
    <col min="39" max="41" width="4.81640625" hidden="1" customWidth="1"/>
    <col min="42" max="42" width="4.54296875" hidden="1" customWidth="1"/>
    <col min="43" max="43" width="12.453125" hidden="1" customWidth="1"/>
    <col min="44" max="44" width="24.26953125" hidden="1" customWidth="1"/>
    <col min="45" max="45" width="13.7265625" hidden="1" customWidth="1"/>
    <col min="46" max="46" width="4.26953125" hidden="1" customWidth="1"/>
    <col min="47" max="47" width="2.7265625" hidden="1" customWidth="1"/>
    <col min="48" max="48" width="26.453125" hidden="1" customWidth="1"/>
    <col min="49" max="49" width="16" hidden="1" customWidth="1"/>
    <col min="50" max="50" width="13.7265625" hidden="1" customWidth="1"/>
    <col min="51" max="51" width="23.7265625" hidden="1" customWidth="1"/>
    <col min="52" max="52" width="4.81640625" hidden="1" customWidth="1"/>
    <col min="53" max="53" width="12.1796875" hidden="1" customWidth="1"/>
    <col min="54" max="56" width="16.26953125" hidden="1" customWidth="1"/>
    <col min="57" max="57" width="17.26953125" hidden="1" customWidth="1"/>
    <col min="58" max="61" width="0" hidden="1" customWidth="1"/>
  </cols>
  <sheetData>
    <row r="1" spans="1:61" ht="77.25" customHeight="1" x14ac:dyDescent="0.3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52"/>
      <c r="AA1" s="6"/>
      <c r="AB1" s="6"/>
      <c r="AC1" s="6"/>
      <c r="AD1" s="6"/>
      <c r="AE1" s="6"/>
      <c r="AF1" s="12" t="s">
        <v>4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</row>
    <row r="2" spans="1:61" x14ac:dyDescent="0.3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52"/>
      <c r="AA2" s="52"/>
      <c r="AB2" s="6"/>
      <c r="AC2" s="6"/>
      <c r="AD2" s="6"/>
      <c r="AE2" s="6"/>
      <c r="AF2" s="14" t="s">
        <v>2</v>
      </c>
      <c r="AG2" s="6"/>
      <c r="AH2" s="6"/>
      <c r="AI2" s="6"/>
      <c r="AJ2" s="6"/>
      <c r="AK2" s="6"/>
      <c r="AL2" s="6" t="s">
        <v>16</v>
      </c>
      <c r="AM2" s="6" t="s">
        <v>17</v>
      </c>
      <c r="AN2" s="6" t="s">
        <v>18</v>
      </c>
      <c r="AO2" s="6" t="s">
        <v>19</v>
      </c>
      <c r="AP2" s="6" t="s">
        <v>20</v>
      </c>
      <c r="AQ2" s="6"/>
      <c r="AR2" s="6"/>
      <c r="AS2" s="6"/>
      <c r="AT2" s="6"/>
      <c r="AU2" s="6"/>
      <c r="AV2" s="6"/>
      <c r="AW2" s="6" t="s">
        <v>56</v>
      </c>
      <c r="AX2" s="6" t="s">
        <v>57</v>
      </c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</row>
    <row r="3" spans="1:61" ht="50.15" customHeight="1" thickBot="1" x14ac:dyDescent="0.4">
      <c r="A3" s="107" t="str">
        <f>CONCATENATE(AJ3,AK3,'DATI DI PARTENZA'!AA6)</f>
        <v xml:space="preserve">PERIMETRO DI INTERVENTO: 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9"/>
      <c r="Z3" s="53"/>
      <c r="AA3" s="53"/>
      <c r="AB3" s="6"/>
      <c r="AC3" s="6"/>
      <c r="AD3" s="6"/>
      <c r="AE3" s="6"/>
      <c r="AF3" s="13" t="s">
        <v>3</v>
      </c>
      <c r="AG3" s="6"/>
      <c r="AH3" s="6"/>
      <c r="AI3" s="6"/>
      <c r="AJ3" s="8" t="s">
        <v>66</v>
      </c>
      <c r="AK3" s="8" t="s">
        <v>54</v>
      </c>
      <c r="AL3" s="6">
        <f>+'DATI DI PARTENZA'!C6</f>
        <v>0</v>
      </c>
      <c r="AM3" s="6">
        <f>+'DATI DI PARTENZA'!D6</f>
        <v>0</v>
      </c>
      <c r="AN3" s="6">
        <f>+'DATI DI PARTENZA'!E6</f>
        <v>0</v>
      </c>
      <c r="AO3" s="6">
        <f>+'DATI DI PARTENZA'!F6</f>
        <v>0</v>
      </c>
      <c r="AP3" s="6">
        <f>+'DATI DI PARTENZA'!G6</f>
        <v>0</v>
      </c>
      <c r="AQ3" s="6"/>
      <c r="AR3" s="6" t="str">
        <f>CONCATENATE(AW3,AU3,AS3,AT3)</f>
        <v>OPZIONE A: 5555,59 €</v>
      </c>
      <c r="AS3" s="54">
        <f>+BB13</f>
        <v>5555.59</v>
      </c>
      <c r="AT3" s="54" t="s">
        <v>55</v>
      </c>
      <c r="AU3" s="6" t="s">
        <v>54</v>
      </c>
      <c r="AV3" s="6"/>
      <c r="AW3" s="55" t="s">
        <v>33</v>
      </c>
      <c r="AX3" s="56">
        <f>+BB13</f>
        <v>5555.59</v>
      </c>
      <c r="AY3" s="55" t="s">
        <v>45</v>
      </c>
      <c r="AZ3" s="6" t="s">
        <v>0</v>
      </c>
      <c r="BA3" s="57">
        <v>4151.875</v>
      </c>
      <c r="BB3" s="6" t="s">
        <v>50</v>
      </c>
      <c r="BC3" s="6" t="s">
        <v>51</v>
      </c>
      <c r="BD3" s="6" t="s">
        <v>52</v>
      </c>
      <c r="BE3" s="6" t="s">
        <v>53</v>
      </c>
      <c r="BF3" s="6"/>
      <c r="BG3" s="6"/>
      <c r="BH3" s="6"/>
      <c r="BI3" s="6"/>
    </row>
    <row r="4" spans="1:61" ht="50.15" customHeight="1" x14ac:dyDescent="0.35">
      <c r="A4" s="110" t="s">
        <v>24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04">
        <f>+'DATI DI PARTENZA'!AA7</f>
        <v>0</v>
      </c>
      <c r="Y4" s="104"/>
      <c r="Z4" s="58"/>
      <c r="AA4" s="59"/>
      <c r="AB4" s="6"/>
      <c r="AC4" s="6"/>
      <c r="AD4" s="6"/>
      <c r="AE4" s="6"/>
      <c r="AF4" s="6"/>
      <c r="AG4" s="6"/>
      <c r="AH4" s="6"/>
      <c r="AI4" s="6"/>
      <c r="AJ4" s="8" t="s">
        <v>26</v>
      </c>
      <c r="AK4" s="8" t="s">
        <v>15</v>
      </c>
      <c r="AL4" s="6">
        <f>+'DATI DI PARTENZA'!C6</f>
        <v>0</v>
      </c>
      <c r="AM4" s="6">
        <f>+'DATI DI PARTENZA'!D6</f>
        <v>0</v>
      </c>
      <c r="AN4" s="6">
        <f>+'DATI DI PARTENZA'!E6</f>
        <v>0</v>
      </c>
      <c r="AO4" s="6">
        <f>+'DATI DI PARTENZA'!F6</f>
        <v>0</v>
      </c>
      <c r="AP4" s="6">
        <f>+'DATI DI PARTENZA'!G6</f>
        <v>0</v>
      </c>
      <c r="AQ4" s="6"/>
      <c r="AR4" s="6" t="str">
        <f t="shared" ref="AR4:AR6" si="0">CONCATENATE(AW4,AU4,AS4,AT4)</f>
        <v>OPZIONE B: 3800,9 €</v>
      </c>
      <c r="AS4" s="54">
        <f>+BC13</f>
        <v>3800.9</v>
      </c>
      <c r="AT4" s="54" t="s">
        <v>55</v>
      </c>
      <c r="AU4" s="6" t="s">
        <v>54</v>
      </c>
      <c r="AV4" s="6"/>
      <c r="AW4" s="55" t="s">
        <v>34</v>
      </c>
      <c r="AX4" s="56">
        <f>+BC13</f>
        <v>3800.9</v>
      </c>
      <c r="AY4" s="55" t="s">
        <v>46</v>
      </c>
      <c r="AZ4" s="6" t="s">
        <v>1</v>
      </c>
      <c r="BA4" s="6"/>
      <c r="BB4" s="6">
        <v>3867.72</v>
      </c>
      <c r="BC4" s="6">
        <v>2646.13</v>
      </c>
      <c r="BD4" s="6">
        <v>1407.67</v>
      </c>
      <c r="BE4" s="6">
        <v>11227.5</v>
      </c>
      <c r="BF4" s="6"/>
      <c r="BG4" s="6"/>
      <c r="BH4" s="6"/>
      <c r="BI4" s="6"/>
    </row>
    <row r="5" spans="1:61" ht="50.15" customHeight="1" x14ac:dyDescent="0.35">
      <c r="A5" s="105" t="s">
        <v>27</v>
      </c>
      <c r="B5" s="105"/>
      <c r="C5" s="105"/>
      <c r="D5" s="105"/>
      <c r="E5" s="105"/>
      <c r="F5" s="105"/>
      <c r="G5" s="31"/>
      <c r="H5" s="105" t="s">
        <v>32</v>
      </c>
      <c r="I5" s="105"/>
      <c r="J5" s="105"/>
      <c r="K5" s="105"/>
      <c r="L5" s="105"/>
      <c r="M5" s="105"/>
      <c r="N5" s="105"/>
      <c r="O5" s="105"/>
      <c r="P5" s="105"/>
      <c r="Q5" s="31"/>
      <c r="R5" s="105" t="s">
        <v>37</v>
      </c>
      <c r="S5" s="105"/>
      <c r="T5" s="105"/>
      <c r="U5" s="105"/>
      <c r="V5" s="105"/>
      <c r="W5" s="105"/>
      <c r="X5" s="105"/>
      <c r="Y5" s="105"/>
      <c r="Z5" s="53"/>
      <c r="AA5" s="53"/>
      <c r="AB5" s="6"/>
      <c r="AC5" s="6"/>
      <c r="AD5" s="6"/>
      <c r="AE5" s="6"/>
      <c r="AF5" s="6"/>
      <c r="AG5" s="6"/>
      <c r="AH5" s="6"/>
      <c r="AI5" s="6"/>
      <c r="AJ5" s="8"/>
      <c r="AK5" s="8"/>
      <c r="AL5" s="6"/>
      <c r="AM5" s="6"/>
      <c r="AN5" s="6"/>
      <c r="AO5" s="6"/>
      <c r="AP5" s="6"/>
      <c r="AQ5" s="6"/>
      <c r="AR5" s="6" t="str">
        <f t="shared" si="0"/>
        <v>OPZIONE C: 2021,97 €</v>
      </c>
      <c r="AS5" s="54">
        <f>+BD13</f>
        <v>2021.97</v>
      </c>
      <c r="AT5" s="54" t="s">
        <v>55</v>
      </c>
      <c r="AU5" s="6" t="s">
        <v>54</v>
      </c>
      <c r="AV5" s="6"/>
      <c r="AW5" s="55" t="s">
        <v>35</v>
      </c>
      <c r="AX5" s="56">
        <f>+BD13</f>
        <v>2021.97</v>
      </c>
      <c r="AY5" s="55" t="s">
        <v>38</v>
      </c>
      <c r="AZ5" s="6"/>
      <c r="BA5" s="6"/>
      <c r="BB5" s="6">
        <f>+(0.22)-(0.22*'DATI DI PARTENZA'!$B$11)</f>
        <v>0.22</v>
      </c>
      <c r="BC5" s="6">
        <f>+(0.22)-(0.22*'DATI DI PARTENZA'!$B$11)</f>
        <v>0.22</v>
      </c>
      <c r="BD5" s="6">
        <f>+(0.22)-(0.22*'DATI DI PARTENZA'!$B$11)</f>
        <v>0.22</v>
      </c>
      <c r="BE5" s="6">
        <f>+(0.22)-(0.22*'DATI DI PARTENZA'!$B$11)</f>
        <v>0.22</v>
      </c>
      <c r="BF5" s="6"/>
      <c r="BG5" s="6"/>
      <c r="BH5" s="6"/>
      <c r="BI5" s="6"/>
    </row>
    <row r="6" spans="1:61" ht="63" customHeight="1" x14ac:dyDescent="0.35">
      <c r="A6" s="24" t="s">
        <v>61</v>
      </c>
      <c r="B6" s="24" t="s">
        <v>62</v>
      </c>
      <c r="C6" s="24" t="s">
        <v>63</v>
      </c>
      <c r="D6" s="24" t="s">
        <v>64</v>
      </c>
      <c r="E6" s="24" t="s">
        <v>47</v>
      </c>
      <c r="F6" s="24" t="s">
        <v>72</v>
      </c>
      <c r="G6" s="21"/>
      <c r="H6" s="24" t="s">
        <v>67</v>
      </c>
      <c r="I6" s="24" t="s">
        <v>65</v>
      </c>
      <c r="J6" s="24" t="s">
        <v>62</v>
      </c>
      <c r="K6" s="24" t="s">
        <v>63</v>
      </c>
      <c r="L6" s="24" t="s">
        <v>64</v>
      </c>
      <c r="M6" s="24" t="s">
        <v>47</v>
      </c>
      <c r="N6" s="24" t="s">
        <v>72</v>
      </c>
      <c r="O6" s="20" t="s">
        <v>58</v>
      </c>
      <c r="P6" s="20" t="s">
        <v>49</v>
      </c>
      <c r="Q6" s="21"/>
      <c r="R6" s="24" t="s">
        <v>67</v>
      </c>
      <c r="S6" s="24" t="s">
        <v>61</v>
      </c>
      <c r="T6" s="24" t="s">
        <v>62</v>
      </c>
      <c r="U6" s="24" t="s">
        <v>63</v>
      </c>
      <c r="V6" s="24" t="s">
        <v>64</v>
      </c>
      <c r="W6" s="24" t="s">
        <v>47</v>
      </c>
      <c r="X6" s="20" t="s">
        <v>58</v>
      </c>
      <c r="Y6" s="20" t="s">
        <v>49</v>
      </c>
      <c r="Z6" s="60"/>
      <c r="AA6" s="53"/>
      <c r="AB6" s="6"/>
      <c r="AC6" s="6"/>
      <c r="AD6" s="6"/>
      <c r="AE6" s="60" t="s">
        <v>59</v>
      </c>
      <c r="AF6" s="60" t="s">
        <v>60</v>
      </c>
      <c r="AG6" s="6"/>
      <c r="AH6" s="6"/>
      <c r="AI6" s="6"/>
      <c r="AJ6" s="8" t="s">
        <v>26</v>
      </c>
      <c r="AK6" s="8" t="s">
        <v>15</v>
      </c>
      <c r="AL6" s="6">
        <f>+'DATI DI PARTENZA'!C7</f>
        <v>0</v>
      </c>
      <c r="AM6" s="6">
        <f>+'DATI DI PARTENZA'!D7</f>
        <v>0</v>
      </c>
      <c r="AN6" s="6">
        <f>+'DATI DI PARTENZA'!E7</f>
        <v>0</v>
      </c>
      <c r="AO6" s="6">
        <f>+'DATI DI PARTENZA'!F7</f>
        <v>0</v>
      </c>
      <c r="AP6" s="6">
        <f>+'DATI DI PARTENZA'!G7</f>
        <v>0</v>
      </c>
      <c r="AQ6" s="6"/>
      <c r="AR6" s="6" t="str">
        <f t="shared" si="0"/>
        <v>OPZIONE D: 16127,18 €</v>
      </c>
      <c r="AS6" s="54">
        <f>+BE13</f>
        <v>16127.18</v>
      </c>
      <c r="AT6" s="54" t="s">
        <v>55</v>
      </c>
      <c r="AU6" s="6" t="s">
        <v>54</v>
      </c>
      <c r="AV6" s="6"/>
      <c r="AW6" s="55" t="s">
        <v>36</v>
      </c>
      <c r="AX6" s="56">
        <f>+BE13</f>
        <v>16127.18</v>
      </c>
      <c r="AY6" s="55" t="s">
        <v>39</v>
      </c>
      <c r="AZ6" s="6"/>
      <c r="BA6" s="6"/>
      <c r="BB6" s="6">
        <f>+BB4*BB5</f>
        <v>850.89839999999992</v>
      </c>
      <c r="BC6" s="6">
        <f>+BC4*BC5</f>
        <v>582.14859999999999</v>
      </c>
      <c r="BD6" s="6">
        <f>+BD4*BD5</f>
        <v>309.68740000000003</v>
      </c>
      <c r="BE6" s="6">
        <f>+BE4*BE5</f>
        <v>2470.0500000000002</v>
      </c>
      <c r="BF6" s="6"/>
      <c r="BG6" s="6"/>
      <c r="BH6" s="6"/>
      <c r="BI6" s="6"/>
    </row>
    <row r="7" spans="1:61" x14ac:dyDescent="0.35">
      <c r="A7" s="4"/>
      <c r="B7" s="26"/>
      <c r="C7" s="4"/>
      <c r="D7" s="4"/>
      <c r="E7" s="62">
        <f>+A7*C7*AB7/1000</f>
        <v>0</v>
      </c>
      <c r="F7" s="62">
        <f>+E7*$BA$3</f>
        <v>0</v>
      </c>
      <c r="G7" s="22"/>
      <c r="H7" s="4"/>
      <c r="I7" s="32">
        <f t="shared" ref="I7:I56" si="1">+A7</f>
        <v>0</v>
      </c>
      <c r="J7" s="26"/>
      <c r="K7" s="4"/>
      <c r="L7" s="4"/>
      <c r="M7" s="62">
        <f>+I7*K7*AC7/1000</f>
        <v>0</v>
      </c>
      <c r="N7" s="62">
        <f>+M7*$BA$3</f>
        <v>0</v>
      </c>
      <c r="O7" s="62" t="e">
        <f>+AE7</f>
        <v>#N/A</v>
      </c>
      <c r="P7" s="63" t="e">
        <f>+I7*O7</f>
        <v>#N/A</v>
      </c>
      <c r="Q7" s="22"/>
      <c r="R7" s="4"/>
      <c r="S7" s="3"/>
      <c r="T7" s="26"/>
      <c r="U7" s="4"/>
      <c r="V7" s="4"/>
      <c r="W7" s="62">
        <f>+S7*U7*AD7/1000</f>
        <v>0</v>
      </c>
      <c r="X7" s="63" t="e">
        <f>+AF7</f>
        <v>#N/A</v>
      </c>
      <c r="Y7" s="63" t="e">
        <f>+Z7</f>
        <v>#N/A</v>
      </c>
      <c r="Z7" s="61" t="e">
        <f t="shared" ref="Z7:Z56" si="2">+S7*X7</f>
        <v>#N/A</v>
      </c>
      <c r="AA7" s="47" t="e">
        <f>+I7*O7</f>
        <v>#N/A</v>
      </c>
      <c r="AB7" s="6">
        <f>IF(D7="SI",0.67,1)</f>
        <v>1</v>
      </c>
      <c r="AC7" s="6">
        <f>IF(L7="SI",0.67,1)</f>
        <v>1</v>
      </c>
      <c r="AD7" s="6">
        <f>IF(V7="SI",0.67,1)</f>
        <v>1</v>
      </c>
      <c r="AE7" s="6" t="e">
        <f t="shared" ref="AE7:AE56" si="3">VLOOKUP(H7,$AW$2:$AX$5,2)</f>
        <v>#N/A</v>
      </c>
      <c r="AF7" s="6" t="e">
        <f t="shared" ref="AF7:AF56" si="4">VLOOKUP(R7,$AW$2:$AX$5,2)</f>
        <v>#N/A</v>
      </c>
      <c r="AG7" s="47" t="e">
        <f>IF(P7="NUMERO",P7,0)</f>
        <v>#N/A</v>
      </c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55" t="s">
        <v>40</v>
      </c>
      <c r="AZ7" s="6"/>
      <c r="BA7" s="6"/>
      <c r="BB7" s="6">
        <v>0.12</v>
      </c>
      <c r="BC7" s="6">
        <v>0.12</v>
      </c>
      <c r="BD7" s="6">
        <v>0.12</v>
      </c>
      <c r="BE7" s="6">
        <v>0.12</v>
      </c>
      <c r="BF7" s="6"/>
      <c r="BG7" s="6"/>
      <c r="BH7" s="6"/>
      <c r="BI7" s="6"/>
    </row>
    <row r="8" spans="1:61" x14ac:dyDescent="0.35">
      <c r="A8" s="4"/>
      <c r="B8" s="26"/>
      <c r="C8" s="4"/>
      <c r="D8" s="4"/>
      <c r="E8" s="62">
        <f t="shared" ref="E8:E56" si="5">+A8*C8*AB8/1000</f>
        <v>0</v>
      </c>
      <c r="F8" s="62">
        <f t="shared" ref="F8:F56" si="6">+E8*$BA$3</f>
        <v>0</v>
      </c>
      <c r="G8" s="23"/>
      <c r="H8" s="4"/>
      <c r="I8" s="32">
        <f t="shared" si="1"/>
        <v>0</v>
      </c>
      <c r="J8" s="26"/>
      <c r="K8" s="4"/>
      <c r="L8" s="4"/>
      <c r="M8" s="62">
        <f t="shared" ref="M8:M56" si="7">+I8*K8*AC8/1000</f>
        <v>0</v>
      </c>
      <c r="N8" s="62">
        <f t="shared" ref="N8:N56" si="8">+M8*$BA$3</f>
        <v>0</v>
      </c>
      <c r="O8" s="62" t="e">
        <f t="shared" ref="O8:O56" si="9">+AE8</f>
        <v>#N/A</v>
      </c>
      <c r="P8" s="63" t="e">
        <f t="shared" ref="P8:P56" si="10">+I8*O8</f>
        <v>#N/A</v>
      </c>
      <c r="Q8" s="23"/>
      <c r="R8" s="4"/>
      <c r="S8" s="3"/>
      <c r="T8" s="26"/>
      <c r="U8" s="4"/>
      <c r="V8" s="4"/>
      <c r="W8" s="62">
        <f t="shared" ref="W8:W56" si="11">+S8*U8*AD8/1000</f>
        <v>0</v>
      </c>
      <c r="X8" s="63" t="e">
        <f t="shared" ref="X8:X56" si="12">+AF8</f>
        <v>#N/A</v>
      </c>
      <c r="Y8" s="63" t="e">
        <f t="shared" ref="Y8:Y56" si="13">+Z8</f>
        <v>#N/A</v>
      </c>
      <c r="Z8" s="61" t="e">
        <f t="shared" si="2"/>
        <v>#N/A</v>
      </c>
      <c r="AA8" s="47" t="e">
        <f t="shared" ref="AA8:AA56" si="14">+I8*O8</f>
        <v>#N/A</v>
      </c>
      <c r="AB8" s="6">
        <f t="shared" ref="AB8:AB56" si="15">IF(D8="SI",0.67,1)</f>
        <v>1</v>
      </c>
      <c r="AC8" s="6">
        <f t="shared" ref="AC8:AC56" si="16">IF(L8="SI",0.67,1)</f>
        <v>1</v>
      </c>
      <c r="AD8" s="6">
        <f t="shared" ref="AD8:AD56" si="17">IF(V8="SI",0.67,1)</f>
        <v>1</v>
      </c>
      <c r="AE8" s="6" t="e">
        <f t="shared" si="3"/>
        <v>#N/A</v>
      </c>
      <c r="AF8" s="6" t="e">
        <f t="shared" si="4"/>
        <v>#N/A</v>
      </c>
      <c r="AG8" s="47" t="e">
        <f t="shared" ref="AG8:AG56" si="18">IF(P8&gt;0,P8,0)</f>
        <v>#N/A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55" t="s">
        <v>41</v>
      </c>
      <c r="AZ8" s="6"/>
      <c r="BA8" s="6"/>
      <c r="BB8" s="6">
        <f>+BB4*BB7</f>
        <v>464.12639999999993</v>
      </c>
      <c r="BC8" s="6">
        <f>+BC4*BC7</f>
        <v>317.53559999999999</v>
      </c>
      <c r="BD8" s="6">
        <f>+BD4*BD7</f>
        <v>168.9204</v>
      </c>
      <c r="BE8" s="6">
        <f>+BE4*BE7</f>
        <v>1347.3</v>
      </c>
      <c r="BF8" s="6"/>
      <c r="BG8" s="6"/>
      <c r="BH8" s="6"/>
      <c r="BI8" s="6"/>
    </row>
    <row r="9" spans="1:61" x14ac:dyDescent="0.35">
      <c r="A9" s="4"/>
      <c r="B9" s="26"/>
      <c r="C9" s="4"/>
      <c r="D9" s="4"/>
      <c r="E9" s="62">
        <f t="shared" si="5"/>
        <v>0</v>
      </c>
      <c r="F9" s="62">
        <f>+E9*$BA$3</f>
        <v>0</v>
      </c>
      <c r="G9" s="23"/>
      <c r="H9" s="4"/>
      <c r="I9" s="32">
        <f t="shared" si="1"/>
        <v>0</v>
      </c>
      <c r="J9" s="26"/>
      <c r="K9" s="4"/>
      <c r="L9" s="4"/>
      <c r="M9" s="62">
        <f t="shared" si="7"/>
        <v>0</v>
      </c>
      <c r="N9" s="62">
        <f t="shared" si="8"/>
        <v>0</v>
      </c>
      <c r="O9" s="62" t="e">
        <f t="shared" si="9"/>
        <v>#N/A</v>
      </c>
      <c r="P9" s="63" t="e">
        <f t="shared" si="10"/>
        <v>#N/A</v>
      </c>
      <c r="Q9" s="23"/>
      <c r="R9" s="4"/>
      <c r="S9" s="3"/>
      <c r="T9" s="26"/>
      <c r="U9" s="4"/>
      <c r="V9" s="4"/>
      <c r="W9" s="62">
        <f t="shared" si="11"/>
        <v>0</v>
      </c>
      <c r="X9" s="63" t="e">
        <f t="shared" si="12"/>
        <v>#N/A</v>
      </c>
      <c r="Y9" s="63" t="e">
        <f t="shared" si="13"/>
        <v>#N/A</v>
      </c>
      <c r="Z9" s="61" t="e">
        <f t="shared" si="2"/>
        <v>#N/A</v>
      </c>
      <c r="AA9" s="47" t="e">
        <f t="shared" si="14"/>
        <v>#N/A</v>
      </c>
      <c r="AB9" s="6">
        <f t="shared" si="15"/>
        <v>1</v>
      </c>
      <c r="AC9" s="6">
        <f t="shared" si="16"/>
        <v>1</v>
      </c>
      <c r="AD9" s="6">
        <f t="shared" si="17"/>
        <v>1</v>
      </c>
      <c r="AE9" s="6" t="e">
        <f t="shared" si="3"/>
        <v>#N/A</v>
      </c>
      <c r="AF9" s="6" t="e">
        <f t="shared" si="4"/>
        <v>#N/A</v>
      </c>
      <c r="AG9" s="47" t="e">
        <f t="shared" si="18"/>
        <v>#N/A</v>
      </c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55" t="s">
        <v>42</v>
      </c>
      <c r="AZ9" s="6"/>
      <c r="BA9" s="6"/>
      <c r="BB9" s="6">
        <f>+BB8*BB5</f>
        <v>102.10780799999999</v>
      </c>
      <c r="BC9" s="6">
        <f>+BC8*BC5</f>
        <v>69.857832000000002</v>
      </c>
      <c r="BD9" s="6">
        <f>+BD8*BD5</f>
        <v>37.162488000000003</v>
      </c>
      <c r="BE9" s="6">
        <f>+BE8*BE5</f>
        <v>296.40600000000001</v>
      </c>
      <c r="BF9" s="6"/>
      <c r="BG9" s="6"/>
      <c r="BH9" s="6"/>
      <c r="BI9" s="6"/>
    </row>
    <row r="10" spans="1:61" x14ac:dyDescent="0.35">
      <c r="A10" s="4"/>
      <c r="B10" s="26"/>
      <c r="C10" s="4"/>
      <c r="D10" s="4"/>
      <c r="E10" s="62">
        <f t="shared" si="5"/>
        <v>0</v>
      </c>
      <c r="F10" s="62">
        <f t="shared" si="6"/>
        <v>0</v>
      </c>
      <c r="G10" s="23"/>
      <c r="H10" s="4"/>
      <c r="I10" s="32">
        <f t="shared" si="1"/>
        <v>0</v>
      </c>
      <c r="J10" s="26"/>
      <c r="K10" s="4"/>
      <c r="L10" s="4"/>
      <c r="M10" s="62">
        <f t="shared" si="7"/>
        <v>0</v>
      </c>
      <c r="N10" s="62">
        <f t="shared" si="8"/>
        <v>0</v>
      </c>
      <c r="O10" s="62" t="e">
        <f t="shared" si="9"/>
        <v>#N/A</v>
      </c>
      <c r="P10" s="63" t="e">
        <f t="shared" si="10"/>
        <v>#N/A</v>
      </c>
      <c r="Q10" s="23"/>
      <c r="R10" s="4"/>
      <c r="S10" s="3"/>
      <c r="T10" s="26"/>
      <c r="U10" s="4"/>
      <c r="V10" s="4"/>
      <c r="W10" s="62">
        <f t="shared" si="11"/>
        <v>0</v>
      </c>
      <c r="X10" s="63" t="e">
        <f t="shared" si="12"/>
        <v>#N/A</v>
      </c>
      <c r="Y10" s="63" t="e">
        <f t="shared" si="13"/>
        <v>#N/A</v>
      </c>
      <c r="Z10" s="61" t="e">
        <f t="shared" si="2"/>
        <v>#N/A</v>
      </c>
      <c r="AA10" s="47" t="e">
        <f t="shared" si="14"/>
        <v>#N/A</v>
      </c>
      <c r="AB10" s="6">
        <f t="shared" si="15"/>
        <v>1</v>
      </c>
      <c r="AC10" s="6">
        <f t="shared" si="16"/>
        <v>1</v>
      </c>
      <c r="AD10" s="6">
        <f t="shared" si="17"/>
        <v>1</v>
      </c>
      <c r="AE10" s="6" t="e">
        <f t="shared" si="3"/>
        <v>#N/A</v>
      </c>
      <c r="AF10" s="6" t="e">
        <f t="shared" si="4"/>
        <v>#N/A</v>
      </c>
      <c r="AG10" s="47" t="e">
        <f t="shared" si="18"/>
        <v>#N/A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 t="s">
        <v>36</v>
      </c>
      <c r="AX10" s="6" t="s">
        <v>36</v>
      </c>
      <c r="AY10" s="55" t="s">
        <v>43</v>
      </c>
      <c r="AZ10" s="6"/>
      <c r="BA10" s="6"/>
      <c r="BB10" s="6">
        <v>7.0000000000000007E-2</v>
      </c>
      <c r="BC10" s="6">
        <v>7.0000000000000007E-2</v>
      </c>
      <c r="BD10" s="6">
        <v>7.0000000000000007E-2</v>
      </c>
      <c r="BE10" s="6">
        <v>7.0000000000000007E-2</v>
      </c>
      <c r="BF10" s="6"/>
      <c r="BG10" s="6"/>
      <c r="BH10" s="6"/>
      <c r="BI10" s="6"/>
    </row>
    <row r="11" spans="1:61" x14ac:dyDescent="0.35">
      <c r="A11" s="4"/>
      <c r="B11" s="26"/>
      <c r="C11" s="4"/>
      <c r="D11" s="4"/>
      <c r="E11" s="62">
        <f t="shared" si="5"/>
        <v>0</v>
      </c>
      <c r="F11" s="62">
        <f t="shared" si="6"/>
        <v>0</v>
      </c>
      <c r="G11" s="22"/>
      <c r="H11" s="4"/>
      <c r="I11" s="32">
        <f t="shared" si="1"/>
        <v>0</v>
      </c>
      <c r="J11" s="26"/>
      <c r="K11" s="4"/>
      <c r="L11" s="4"/>
      <c r="M11" s="62">
        <f t="shared" si="7"/>
        <v>0</v>
      </c>
      <c r="N11" s="62">
        <f t="shared" si="8"/>
        <v>0</v>
      </c>
      <c r="O11" s="62" t="e">
        <f t="shared" si="9"/>
        <v>#N/A</v>
      </c>
      <c r="P11" s="63" t="e">
        <f t="shared" si="10"/>
        <v>#N/A</v>
      </c>
      <c r="Q11" s="22"/>
      <c r="R11" s="4"/>
      <c r="S11" s="3"/>
      <c r="T11" s="26"/>
      <c r="U11" s="4"/>
      <c r="V11" s="4"/>
      <c r="W11" s="62">
        <f t="shared" si="11"/>
        <v>0</v>
      </c>
      <c r="X11" s="63" t="e">
        <f t="shared" si="12"/>
        <v>#N/A</v>
      </c>
      <c r="Y11" s="63" t="e">
        <f t="shared" si="13"/>
        <v>#N/A</v>
      </c>
      <c r="Z11" s="61" t="e">
        <f t="shared" si="2"/>
        <v>#N/A</v>
      </c>
      <c r="AA11" s="47" t="e">
        <f t="shared" si="14"/>
        <v>#N/A</v>
      </c>
      <c r="AB11" s="6">
        <f t="shared" si="15"/>
        <v>1</v>
      </c>
      <c r="AC11" s="6">
        <f t="shared" si="16"/>
        <v>1</v>
      </c>
      <c r="AD11" s="6">
        <f t="shared" si="17"/>
        <v>1</v>
      </c>
      <c r="AE11" s="6" t="e">
        <f t="shared" si="3"/>
        <v>#N/A</v>
      </c>
      <c r="AF11" s="6" t="e">
        <f t="shared" si="4"/>
        <v>#N/A</v>
      </c>
      <c r="AG11" s="47" t="e">
        <f t="shared" si="18"/>
        <v>#N/A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55" t="s">
        <v>44</v>
      </c>
      <c r="AZ11" s="6"/>
      <c r="BA11" s="6"/>
      <c r="BB11" s="6">
        <f>+BB10*BB4</f>
        <v>270.74040000000002</v>
      </c>
      <c r="BC11" s="6">
        <f>+BC10*BC4</f>
        <v>185.22910000000002</v>
      </c>
      <c r="BD11" s="6">
        <f>+BD10*BD4</f>
        <v>98.536900000000017</v>
      </c>
      <c r="BE11" s="6">
        <f>+BE10*BE4</f>
        <v>785.92500000000007</v>
      </c>
      <c r="BF11" s="6"/>
      <c r="BG11" s="6"/>
      <c r="BH11" s="6"/>
      <c r="BI11" s="6"/>
    </row>
    <row r="12" spans="1:61" x14ac:dyDescent="0.35">
      <c r="A12" s="4"/>
      <c r="B12" s="26"/>
      <c r="C12" s="4"/>
      <c r="D12" s="4"/>
      <c r="E12" s="62">
        <f t="shared" si="5"/>
        <v>0</v>
      </c>
      <c r="F12" s="62">
        <f t="shared" si="6"/>
        <v>0</v>
      </c>
      <c r="G12" s="23"/>
      <c r="H12" s="4"/>
      <c r="I12" s="32">
        <f t="shared" si="1"/>
        <v>0</v>
      </c>
      <c r="J12" s="26"/>
      <c r="K12" s="4"/>
      <c r="L12" s="4"/>
      <c r="M12" s="62">
        <f t="shared" si="7"/>
        <v>0</v>
      </c>
      <c r="N12" s="62">
        <f t="shared" si="8"/>
        <v>0</v>
      </c>
      <c r="O12" s="62" t="e">
        <f t="shared" si="9"/>
        <v>#N/A</v>
      </c>
      <c r="P12" s="63" t="e">
        <f t="shared" si="10"/>
        <v>#N/A</v>
      </c>
      <c r="Q12" s="23"/>
      <c r="R12" s="4"/>
      <c r="S12" s="3"/>
      <c r="T12" s="26"/>
      <c r="U12" s="4"/>
      <c r="V12" s="4"/>
      <c r="W12" s="62">
        <f t="shared" si="11"/>
        <v>0</v>
      </c>
      <c r="X12" s="63" t="e">
        <f t="shared" si="12"/>
        <v>#N/A</v>
      </c>
      <c r="Y12" s="63" t="e">
        <f t="shared" si="13"/>
        <v>#N/A</v>
      </c>
      <c r="Z12" s="61" t="e">
        <f t="shared" si="2"/>
        <v>#N/A</v>
      </c>
      <c r="AA12" s="47" t="e">
        <f t="shared" si="14"/>
        <v>#N/A</v>
      </c>
      <c r="AB12" s="6">
        <f t="shared" si="15"/>
        <v>1</v>
      </c>
      <c r="AC12" s="6">
        <f t="shared" si="16"/>
        <v>1</v>
      </c>
      <c r="AD12" s="6">
        <f t="shared" si="17"/>
        <v>1</v>
      </c>
      <c r="AE12" s="6" t="e">
        <f t="shared" si="3"/>
        <v>#N/A</v>
      </c>
      <c r="AF12" s="6" t="e">
        <f t="shared" si="4"/>
        <v>#N/A</v>
      </c>
      <c r="AG12" s="47" t="e">
        <f t="shared" si="18"/>
        <v>#N/A</v>
      </c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55" t="s">
        <v>48</v>
      </c>
      <c r="AZ12" s="6"/>
      <c r="BA12" s="6"/>
      <c r="BB12" s="43">
        <f>+BB4+BB6+BB8+BB9+BB11</f>
        <v>5555.5930079999989</v>
      </c>
      <c r="BC12" s="43">
        <f>+BC4+BC6+BC8+BC9+BC11</f>
        <v>3800.9011320000004</v>
      </c>
      <c r="BD12" s="43">
        <f>+BD4+BD6+BD8+BD9+BD11</f>
        <v>2021.9771880000001</v>
      </c>
      <c r="BE12" s="43">
        <f>+BE4+BE6+BE8+BE9+BE11</f>
        <v>16127.180999999999</v>
      </c>
      <c r="BF12" s="6"/>
      <c r="BG12" s="6"/>
      <c r="BH12" s="6"/>
      <c r="BI12" s="6"/>
    </row>
    <row r="13" spans="1:61" x14ac:dyDescent="0.35">
      <c r="A13" s="4"/>
      <c r="B13" s="26"/>
      <c r="C13" s="4"/>
      <c r="D13" s="4"/>
      <c r="E13" s="62">
        <f t="shared" si="5"/>
        <v>0</v>
      </c>
      <c r="F13" s="62">
        <f t="shared" si="6"/>
        <v>0</v>
      </c>
      <c r="G13" s="23"/>
      <c r="H13" s="4"/>
      <c r="I13" s="32">
        <f t="shared" si="1"/>
        <v>0</v>
      </c>
      <c r="J13" s="26"/>
      <c r="K13" s="4"/>
      <c r="L13" s="4"/>
      <c r="M13" s="62">
        <f t="shared" si="7"/>
        <v>0</v>
      </c>
      <c r="N13" s="62">
        <f t="shared" si="8"/>
        <v>0</v>
      </c>
      <c r="O13" s="62" t="e">
        <f t="shared" si="9"/>
        <v>#N/A</v>
      </c>
      <c r="P13" s="63" t="e">
        <f t="shared" si="10"/>
        <v>#N/A</v>
      </c>
      <c r="Q13" s="23"/>
      <c r="R13" s="4"/>
      <c r="S13" s="3"/>
      <c r="T13" s="26"/>
      <c r="U13" s="4"/>
      <c r="V13" s="4"/>
      <c r="W13" s="62">
        <f t="shared" si="11"/>
        <v>0</v>
      </c>
      <c r="X13" s="63" t="e">
        <f t="shared" si="12"/>
        <v>#N/A</v>
      </c>
      <c r="Y13" s="63" t="e">
        <f t="shared" si="13"/>
        <v>#N/A</v>
      </c>
      <c r="Z13" s="61" t="e">
        <f t="shared" si="2"/>
        <v>#N/A</v>
      </c>
      <c r="AA13" s="47" t="e">
        <f t="shared" si="14"/>
        <v>#N/A</v>
      </c>
      <c r="AB13" s="6">
        <f t="shared" si="15"/>
        <v>1</v>
      </c>
      <c r="AC13" s="6">
        <f t="shared" si="16"/>
        <v>1</v>
      </c>
      <c r="AD13" s="6">
        <f t="shared" si="17"/>
        <v>1</v>
      </c>
      <c r="AE13" s="6" t="e">
        <f t="shared" si="3"/>
        <v>#N/A</v>
      </c>
      <c r="AF13" s="6" t="e">
        <f t="shared" si="4"/>
        <v>#N/A</v>
      </c>
      <c r="AG13" s="47" t="e">
        <f t="shared" si="18"/>
        <v>#N/A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28">
        <f>TRUNC(BB12,2)</f>
        <v>5555.59</v>
      </c>
      <c r="BC13" s="28">
        <f t="shared" ref="BC13:BE13" si="19">TRUNC(BC12,2)</f>
        <v>3800.9</v>
      </c>
      <c r="BD13" s="28">
        <f t="shared" si="19"/>
        <v>2021.97</v>
      </c>
      <c r="BE13" s="28">
        <f t="shared" si="19"/>
        <v>16127.18</v>
      </c>
      <c r="BF13" s="6"/>
      <c r="BG13" s="6"/>
      <c r="BH13" s="6"/>
      <c r="BI13" s="6"/>
    </row>
    <row r="14" spans="1:61" x14ac:dyDescent="0.35">
      <c r="A14" s="4"/>
      <c r="B14" s="26"/>
      <c r="C14" s="4"/>
      <c r="D14" s="4"/>
      <c r="E14" s="62">
        <f t="shared" si="5"/>
        <v>0</v>
      </c>
      <c r="F14" s="62">
        <f t="shared" si="6"/>
        <v>0</v>
      </c>
      <c r="G14" s="23"/>
      <c r="H14" s="4"/>
      <c r="I14" s="32">
        <f t="shared" si="1"/>
        <v>0</v>
      </c>
      <c r="J14" s="26"/>
      <c r="K14" s="4"/>
      <c r="L14" s="4"/>
      <c r="M14" s="62">
        <f t="shared" si="7"/>
        <v>0</v>
      </c>
      <c r="N14" s="62">
        <f t="shared" si="8"/>
        <v>0</v>
      </c>
      <c r="O14" s="62" t="e">
        <f t="shared" si="9"/>
        <v>#N/A</v>
      </c>
      <c r="P14" s="63" t="e">
        <f t="shared" si="10"/>
        <v>#N/A</v>
      </c>
      <c r="Q14" s="23"/>
      <c r="R14" s="4"/>
      <c r="S14" s="3"/>
      <c r="T14" s="26"/>
      <c r="U14" s="4"/>
      <c r="V14" s="4"/>
      <c r="W14" s="62">
        <f t="shared" si="11"/>
        <v>0</v>
      </c>
      <c r="X14" s="63" t="e">
        <f t="shared" si="12"/>
        <v>#N/A</v>
      </c>
      <c r="Y14" s="63" t="e">
        <f t="shared" si="13"/>
        <v>#N/A</v>
      </c>
      <c r="Z14" s="61" t="e">
        <f t="shared" si="2"/>
        <v>#N/A</v>
      </c>
      <c r="AA14" s="47" t="e">
        <f t="shared" si="14"/>
        <v>#N/A</v>
      </c>
      <c r="AB14" s="6">
        <f t="shared" si="15"/>
        <v>1</v>
      </c>
      <c r="AC14" s="6">
        <f t="shared" si="16"/>
        <v>1</v>
      </c>
      <c r="AD14" s="6">
        <f t="shared" si="17"/>
        <v>1</v>
      </c>
      <c r="AE14" s="6" t="e">
        <f t="shared" si="3"/>
        <v>#N/A</v>
      </c>
      <c r="AF14" s="6" t="e">
        <f t="shared" si="4"/>
        <v>#N/A</v>
      </c>
      <c r="AG14" s="47" t="e">
        <f t="shared" si="18"/>
        <v>#N/A</v>
      </c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</row>
    <row r="15" spans="1:61" x14ac:dyDescent="0.35">
      <c r="A15" s="4"/>
      <c r="B15" s="26"/>
      <c r="C15" s="4"/>
      <c r="D15" s="4"/>
      <c r="E15" s="62">
        <f t="shared" si="5"/>
        <v>0</v>
      </c>
      <c r="F15" s="62">
        <f t="shared" si="6"/>
        <v>0</v>
      </c>
      <c r="G15" s="22"/>
      <c r="H15" s="4"/>
      <c r="I15" s="32">
        <f t="shared" si="1"/>
        <v>0</v>
      </c>
      <c r="J15" s="26"/>
      <c r="K15" s="4"/>
      <c r="L15" s="4"/>
      <c r="M15" s="62">
        <f t="shared" si="7"/>
        <v>0</v>
      </c>
      <c r="N15" s="62">
        <f t="shared" si="8"/>
        <v>0</v>
      </c>
      <c r="O15" s="62" t="e">
        <f t="shared" si="9"/>
        <v>#N/A</v>
      </c>
      <c r="P15" s="63" t="e">
        <f t="shared" si="10"/>
        <v>#N/A</v>
      </c>
      <c r="Q15" s="22"/>
      <c r="R15" s="4"/>
      <c r="S15" s="3"/>
      <c r="T15" s="26"/>
      <c r="U15" s="4"/>
      <c r="V15" s="4"/>
      <c r="W15" s="62">
        <f t="shared" si="11"/>
        <v>0</v>
      </c>
      <c r="X15" s="63" t="e">
        <f t="shared" si="12"/>
        <v>#N/A</v>
      </c>
      <c r="Y15" s="63" t="e">
        <f t="shared" si="13"/>
        <v>#N/A</v>
      </c>
      <c r="Z15" s="61" t="e">
        <f t="shared" si="2"/>
        <v>#N/A</v>
      </c>
      <c r="AA15" s="47" t="e">
        <f t="shared" si="14"/>
        <v>#N/A</v>
      </c>
      <c r="AB15" s="6">
        <f t="shared" si="15"/>
        <v>1</v>
      </c>
      <c r="AC15" s="6">
        <f t="shared" si="16"/>
        <v>1</v>
      </c>
      <c r="AD15" s="6">
        <f t="shared" si="17"/>
        <v>1</v>
      </c>
      <c r="AE15" s="6" t="e">
        <f t="shared" si="3"/>
        <v>#N/A</v>
      </c>
      <c r="AF15" s="6" t="e">
        <f t="shared" si="4"/>
        <v>#N/A</v>
      </c>
      <c r="AG15" s="47" t="e">
        <f t="shared" si="18"/>
        <v>#N/A</v>
      </c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 t="s">
        <v>78</v>
      </c>
      <c r="AW15" s="34">
        <v>558.70000000000005</v>
      </c>
      <c r="AX15" s="6" t="s">
        <v>76</v>
      </c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</row>
    <row r="16" spans="1:61" x14ac:dyDescent="0.35">
      <c r="A16" s="4"/>
      <c r="B16" s="26"/>
      <c r="C16" s="4"/>
      <c r="D16" s="4"/>
      <c r="E16" s="62">
        <f t="shared" si="5"/>
        <v>0</v>
      </c>
      <c r="F16" s="62">
        <f t="shared" si="6"/>
        <v>0</v>
      </c>
      <c r="G16" s="23"/>
      <c r="H16" s="4"/>
      <c r="I16" s="32">
        <f t="shared" si="1"/>
        <v>0</v>
      </c>
      <c r="J16" s="26"/>
      <c r="K16" s="4"/>
      <c r="L16" s="4"/>
      <c r="M16" s="62">
        <f t="shared" si="7"/>
        <v>0</v>
      </c>
      <c r="N16" s="62">
        <f t="shared" si="8"/>
        <v>0</v>
      </c>
      <c r="O16" s="62" t="e">
        <f t="shared" si="9"/>
        <v>#N/A</v>
      </c>
      <c r="P16" s="63" t="e">
        <f t="shared" si="10"/>
        <v>#N/A</v>
      </c>
      <c r="Q16" s="23"/>
      <c r="R16" s="4"/>
      <c r="S16" s="3"/>
      <c r="T16" s="26"/>
      <c r="U16" s="4"/>
      <c r="V16" s="4"/>
      <c r="W16" s="62">
        <f t="shared" si="11"/>
        <v>0</v>
      </c>
      <c r="X16" s="63" t="e">
        <f t="shared" si="12"/>
        <v>#N/A</v>
      </c>
      <c r="Y16" s="63" t="e">
        <f t="shared" si="13"/>
        <v>#N/A</v>
      </c>
      <c r="Z16" s="61" t="e">
        <f t="shared" si="2"/>
        <v>#N/A</v>
      </c>
      <c r="AA16" s="47" t="e">
        <f t="shared" si="14"/>
        <v>#N/A</v>
      </c>
      <c r="AB16" s="6">
        <f t="shared" si="15"/>
        <v>1</v>
      </c>
      <c r="AC16" s="6">
        <f t="shared" si="16"/>
        <v>1</v>
      </c>
      <c r="AD16" s="6">
        <f t="shared" si="17"/>
        <v>1</v>
      </c>
      <c r="AE16" s="6" t="e">
        <f t="shared" si="3"/>
        <v>#N/A</v>
      </c>
      <c r="AF16" s="6" t="e">
        <f t="shared" si="4"/>
        <v>#N/A</v>
      </c>
      <c r="AG16" s="47" t="e">
        <f t="shared" si="18"/>
        <v>#N/A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 t="s">
        <v>79</v>
      </c>
      <c r="AW16" s="34">
        <f>+AW15/1000/1000</f>
        <v>5.5870000000000008E-4</v>
      </c>
      <c r="AX16" s="6" t="s">
        <v>77</v>
      </c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x14ac:dyDescent="0.35">
      <c r="A17" s="4"/>
      <c r="B17" s="26"/>
      <c r="C17" s="4"/>
      <c r="D17" s="4"/>
      <c r="E17" s="62">
        <f t="shared" si="5"/>
        <v>0</v>
      </c>
      <c r="F17" s="62">
        <f t="shared" si="6"/>
        <v>0</v>
      </c>
      <c r="G17" s="23"/>
      <c r="H17" s="4"/>
      <c r="I17" s="32">
        <f t="shared" si="1"/>
        <v>0</v>
      </c>
      <c r="J17" s="26"/>
      <c r="K17" s="4"/>
      <c r="L17" s="4"/>
      <c r="M17" s="62">
        <f t="shared" si="7"/>
        <v>0</v>
      </c>
      <c r="N17" s="62">
        <f t="shared" si="8"/>
        <v>0</v>
      </c>
      <c r="O17" s="62" t="e">
        <f t="shared" si="9"/>
        <v>#N/A</v>
      </c>
      <c r="P17" s="63" t="e">
        <f t="shared" si="10"/>
        <v>#N/A</v>
      </c>
      <c r="Q17" s="23"/>
      <c r="R17" s="4"/>
      <c r="S17" s="3"/>
      <c r="T17" s="26"/>
      <c r="U17" s="4"/>
      <c r="V17" s="4"/>
      <c r="W17" s="62">
        <f t="shared" si="11"/>
        <v>0</v>
      </c>
      <c r="X17" s="63" t="e">
        <f t="shared" si="12"/>
        <v>#N/A</v>
      </c>
      <c r="Y17" s="63" t="e">
        <f t="shared" si="13"/>
        <v>#N/A</v>
      </c>
      <c r="Z17" s="61" t="e">
        <f t="shared" si="2"/>
        <v>#N/A</v>
      </c>
      <c r="AA17" s="47" t="e">
        <f t="shared" si="14"/>
        <v>#N/A</v>
      </c>
      <c r="AB17" s="6">
        <f t="shared" si="15"/>
        <v>1</v>
      </c>
      <c r="AC17" s="6">
        <f t="shared" si="16"/>
        <v>1</v>
      </c>
      <c r="AD17" s="6">
        <f t="shared" si="17"/>
        <v>1</v>
      </c>
      <c r="AE17" s="6" t="e">
        <f t="shared" si="3"/>
        <v>#N/A</v>
      </c>
      <c r="AF17" s="6" t="e">
        <f t="shared" si="4"/>
        <v>#N/A</v>
      </c>
      <c r="AG17" s="47" t="e">
        <f t="shared" si="18"/>
        <v>#N/A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34">
        <f>+E81*1000</f>
        <v>0</v>
      </c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x14ac:dyDescent="0.35">
      <c r="A18" s="4"/>
      <c r="B18" s="26"/>
      <c r="C18" s="4"/>
      <c r="D18" s="4"/>
      <c r="E18" s="62">
        <f t="shared" si="5"/>
        <v>0</v>
      </c>
      <c r="F18" s="62">
        <f t="shared" si="6"/>
        <v>0</v>
      </c>
      <c r="G18" s="23"/>
      <c r="H18" s="4"/>
      <c r="I18" s="32">
        <f t="shared" si="1"/>
        <v>0</v>
      </c>
      <c r="J18" s="26"/>
      <c r="K18" s="4"/>
      <c r="L18" s="4"/>
      <c r="M18" s="62">
        <f t="shared" si="7"/>
        <v>0</v>
      </c>
      <c r="N18" s="62">
        <f t="shared" si="8"/>
        <v>0</v>
      </c>
      <c r="O18" s="62" t="e">
        <f t="shared" si="9"/>
        <v>#N/A</v>
      </c>
      <c r="P18" s="63" t="e">
        <f t="shared" si="10"/>
        <v>#N/A</v>
      </c>
      <c r="Q18" s="23"/>
      <c r="R18" s="4"/>
      <c r="S18" s="3"/>
      <c r="T18" s="26"/>
      <c r="U18" s="4"/>
      <c r="V18" s="4"/>
      <c r="W18" s="62">
        <f t="shared" si="11"/>
        <v>0</v>
      </c>
      <c r="X18" s="63" t="e">
        <f t="shared" si="12"/>
        <v>#N/A</v>
      </c>
      <c r="Y18" s="63" t="e">
        <f t="shared" si="13"/>
        <v>#N/A</v>
      </c>
      <c r="Z18" s="61" t="e">
        <f t="shared" si="2"/>
        <v>#N/A</v>
      </c>
      <c r="AA18" s="47" t="e">
        <f t="shared" si="14"/>
        <v>#N/A</v>
      </c>
      <c r="AB18" s="6">
        <f t="shared" si="15"/>
        <v>1</v>
      </c>
      <c r="AC18" s="6">
        <f t="shared" si="16"/>
        <v>1</v>
      </c>
      <c r="AD18" s="6">
        <f t="shared" si="17"/>
        <v>1</v>
      </c>
      <c r="AE18" s="6" t="e">
        <f t="shared" si="3"/>
        <v>#N/A</v>
      </c>
      <c r="AF18" s="6" t="e">
        <f t="shared" si="4"/>
        <v>#N/A</v>
      </c>
      <c r="AG18" s="47" t="e">
        <f t="shared" si="18"/>
        <v>#N/A</v>
      </c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34">
        <f>+AW16*AW17</f>
        <v>0</v>
      </c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</row>
    <row r="19" spans="1:61" x14ac:dyDescent="0.35">
      <c r="A19" s="4"/>
      <c r="B19" s="26"/>
      <c r="C19" s="4"/>
      <c r="D19" s="4"/>
      <c r="E19" s="62">
        <f t="shared" si="5"/>
        <v>0</v>
      </c>
      <c r="F19" s="62">
        <f t="shared" si="6"/>
        <v>0</v>
      </c>
      <c r="G19" s="22"/>
      <c r="H19" s="4"/>
      <c r="I19" s="32">
        <f t="shared" si="1"/>
        <v>0</v>
      </c>
      <c r="J19" s="26"/>
      <c r="K19" s="4"/>
      <c r="L19" s="4"/>
      <c r="M19" s="62">
        <f t="shared" si="7"/>
        <v>0</v>
      </c>
      <c r="N19" s="62">
        <f t="shared" si="8"/>
        <v>0</v>
      </c>
      <c r="O19" s="62" t="e">
        <f t="shared" si="9"/>
        <v>#N/A</v>
      </c>
      <c r="P19" s="63" t="e">
        <f t="shared" si="10"/>
        <v>#N/A</v>
      </c>
      <c r="Q19" s="22"/>
      <c r="R19" s="4"/>
      <c r="S19" s="3"/>
      <c r="T19" s="26"/>
      <c r="U19" s="4"/>
      <c r="V19" s="4"/>
      <c r="W19" s="62">
        <f t="shared" si="11"/>
        <v>0</v>
      </c>
      <c r="X19" s="63" t="e">
        <f t="shared" si="12"/>
        <v>#N/A</v>
      </c>
      <c r="Y19" s="63" t="e">
        <f t="shared" si="13"/>
        <v>#N/A</v>
      </c>
      <c r="Z19" s="61" t="e">
        <f t="shared" si="2"/>
        <v>#N/A</v>
      </c>
      <c r="AA19" s="47" t="e">
        <f t="shared" si="14"/>
        <v>#N/A</v>
      </c>
      <c r="AB19" s="6">
        <f t="shared" si="15"/>
        <v>1</v>
      </c>
      <c r="AC19" s="6">
        <f t="shared" si="16"/>
        <v>1</v>
      </c>
      <c r="AD19" s="6">
        <f t="shared" si="17"/>
        <v>1</v>
      </c>
      <c r="AE19" s="6" t="e">
        <f t="shared" si="3"/>
        <v>#N/A</v>
      </c>
      <c r="AF19" s="6" t="e">
        <f t="shared" si="4"/>
        <v>#N/A</v>
      </c>
      <c r="AG19" s="47" t="e">
        <f t="shared" si="18"/>
        <v>#N/A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34">
        <f>+AW17*AW15</f>
        <v>0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</row>
    <row r="20" spans="1:61" x14ac:dyDescent="0.35">
      <c r="A20" s="4"/>
      <c r="B20" s="26"/>
      <c r="C20" s="4"/>
      <c r="D20" s="4"/>
      <c r="E20" s="62">
        <f t="shared" si="5"/>
        <v>0</v>
      </c>
      <c r="F20" s="62">
        <f t="shared" si="6"/>
        <v>0</v>
      </c>
      <c r="G20" s="23"/>
      <c r="H20" s="4"/>
      <c r="I20" s="32">
        <f t="shared" si="1"/>
        <v>0</v>
      </c>
      <c r="J20" s="26"/>
      <c r="K20" s="4"/>
      <c r="L20" s="4"/>
      <c r="M20" s="62">
        <f t="shared" si="7"/>
        <v>0</v>
      </c>
      <c r="N20" s="62">
        <f t="shared" si="8"/>
        <v>0</v>
      </c>
      <c r="O20" s="62" t="e">
        <f t="shared" si="9"/>
        <v>#N/A</v>
      </c>
      <c r="P20" s="63" t="e">
        <f t="shared" si="10"/>
        <v>#N/A</v>
      </c>
      <c r="Q20" s="23"/>
      <c r="R20" s="4"/>
      <c r="S20" s="3"/>
      <c r="T20" s="26"/>
      <c r="U20" s="4"/>
      <c r="V20" s="4"/>
      <c r="W20" s="62">
        <f t="shared" si="11"/>
        <v>0</v>
      </c>
      <c r="X20" s="63" t="e">
        <f t="shared" si="12"/>
        <v>#N/A</v>
      </c>
      <c r="Y20" s="63" t="e">
        <f t="shared" si="13"/>
        <v>#N/A</v>
      </c>
      <c r="Z20" s="61" t="e">
        <f t="shared" si="2"/>
        <v>#N/A</v>
      </c>
      <c r="AA20" s="47" t="e">
        <f t="shared" si="14"/>
        <v>#N/A</v>
      </c>
      <c r="AB20" s="6">
        <f t="shared" si="15"/>
        <v>1</v>
      </c>
      <c r="AC20" s="6">
        <f t="shared" si="16"/>
        <v>1</v>
      </c>
      <c r="AD20" s="6">
        <f t="shared" si="17"/>
        <v>1</v>
      </c>
      <c r="AE20" s="6" t="e">
        <f t="shared" si="3"/>
        <v>#N/A</v>
      </c>
      <c r="AF20" s="6" t="e">
        <f t="shared" si="4"/>
        <v>#N/A</v>
      </c>
      <c r="AG20" s="47" t="e">
        <f t="shared" si="18"/>
        <v>#N/A</v>
      </c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34">
        <f>+AW19/1000000</f>
        <v>0</v>
      </c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</row>
    <row r="21" spans="1:61" x14ac:dyDescent="0.35">
      <c r="A21" s="4"/>
      <c r="B21" s="26"/>
      <c r="C21" s="4"/>
      <c r="D21" s="4"/>
      <c r="E21" s="62">
        <f t="shared" si="5"/>
        <v>0</v>
      </c>
      <c r="F21" s="62">
        <f t="shared" si="6"/>
        <v>0</v>
      </c>
      <c r="G21" s="23"/>
      <c r="H21" s="4"/>
      <c r="I21" s="32">
        <f t="shared" si="1"/>
        <v>0</v>
      </c>
      <c r="J21" s="26"/>
      <c r="K21" s="4"/>
      <c r="L21" s="4"/>
      <c r="M21" s="62">
        <f t="shared" si="7"/>
        <v>0</v>
      </c>
      <c r="N21" s="62">
        <f t="shared" si="8"/>
        <v>0</v>
      </c>
      <c r="O21" s="62" t="e">
        <f t="shared" si="9"/>
        <v>#N/A</v>
      </c>
      <c r="P21" s="63" t="e">
        <f t="shared" si="10"/>
        <v>#N/A</v>
      </c>
      <c r="Q21" s="23"/>
      <c r="R21" s="4"/>
      <c r="S21" s="3"/>
      <c r="T21" s="26"/>
      <c r="U21" s="4"/>
      <c r="V21" s="4"/>
      <c r="W21" s="62">
        <f t="shared" si="11"/>
        <v>0</v>
      </c>
      <c r="X21" s="63" t="e">
        <f t="shared" si="12"/>
        <v>#N/A</v>
      </c>
      <c r="Y21" s="63" t="e">
        <f t="shared" si="13"/>
        <v>#N/A</v>
      </c>
      <c r="Z21" s="61" t="e">
        <f t="shared" si="2"/>
        <v>#N/A</v>
      </c>
      <c r="AA21" s="47" t="e">
        <f t="shared" si="14"/>
        <v>#N/A</v>
      </c>
      <c r="AB21" s="6">
        <f t="shared" si="15"/>
        <v>1</v>
      </c>
      <c r="AC21" s="6">
        <f t="shared" si="16"/>
        <v>1</v>
      </c>
      <c r="AD21" s="6">
        <f t="shared" si="17"/>
        <v>1</v>
      </c>
      <c r="AE21" s="6" t="e">
        <f t="shared" si="3"/>
        <v>#N/A</v>
      </c>
      <c r="AF21" s="6" t="e">
        <f t="shared" si="4"/>
        <v>#N/A</v>
      </c>
      <c r="AG21" s="47" t="e">
        <f t="shared" si="18"/>
        <v>#N/A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34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</row>
    <row r="22" spans="1:61" x14ac:dyDescent="0.35">
      <c r="A22" s="4"/>
      <c r="B22" s="26"/>
      <c r="C22" s="4"/>
      <c r="D22" s="4"/>
      <c r="E22" s="62">
        <f t="shared" si="5"/>
        <v>0</v>
      </c>
      <c r="F22" s="62">
        <f t="shared" si="6"/>
        <v>0</v>
      </c>
      <c r="G22" s="23"/>
      <c r="H22" s="4"/>
      <c r="I22" s="32">
        <f t="shared" si="1"/>
        <v>0</v>
      </c>
      <c r="J22" s="26"/>
      <c r="K22" s="4"/>
      <c r="L22" s="4"/>
      <c r="M22" s="62">
        <f t="shared" si="7"/>
        <v>0</v>
      </c>
      <c r="N22" s="62">
        <f t="shared" si="8"/>
        <v>0</v>
      </c>
      <c r="O22" s="62" t="e">
        <f t="shared" si="9"/>
        <v>#N/A</v>
      </c>
      <c r="P22" s="63" t="e">
        <f t="shared" si="10"/>
        <v>#N/A</v>
      </c>
      <c r="Q22" s="23"/>
      <c r="R22" s="4"/>
      <c r="S22" s="3"/>
      <c r="T22" s="26"/>
      <c r="U22" s="4"/>
      <c r="V22" s="4"/>
      <c r="W22" s="62">
        <f t="shared" si="11"/>
        <v>0</v>
      </c>
      <c r="X22" s="63" t="e">
        <f t="shared" si="12"/>
        <v>#N/A</v>
      </c>
      <c r="Y22" s="63" t="e">
        <f t="shared" si="13"/>
        <v>#N/A</v>
      </c>
      <c r="Z22" s="61" t="e">
        <f t="shared" si="2"/>
        <v>#N/A</v>
      </c>
      <c r="AA22" s="47" t="e">
        <f t="shared" si="14"/>
        <v>#N/A</v>
      </c>
      <c r="AB22" s="6">
        <f t="shared" si="15"/>
        <v>1</v>
      </c>
      <c r="AC22" s="6">
        <f t="shared" si="16"/>
        <v>1</v>
      </c>
      <c r="AD22" s="6">
        <f t="shared" si="17"/>
        <v>1</v>
      </c>
      <c r="AE22" s="6" t="e">
        <f t="shared" si="3"/>
        <v>#N/A</v>
      </c>
      <c r="AF22" s="6" t="e">
        <f t="shared" si="4"/>
        <v>#N/A</v>
      </c>
      <c r="AG22" s="47" t="e">
        <f t="shared" si="18"/>
        <v>#N/A</v>
      </c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</row>
    <row r="23" spans="1:61" x14ac:dyDescent="0.35">
      <c r="A23" s="4"/>
      <c r="B23" s="26"/>
      <c r="C23" s="4"/>
      <c r="D23" s="4"/>
      <c r="E23" s="62">
        <f t="shared" si="5"/>
        <v>0</v>
      </c>
      <c r="F23" s="62">
        <f t="shared" si="6"/>
        <v>0</v>
      </c>
      <c r="G23" s="22"/>
      <c r="H23" s="4"/>
      <c r="I23" s="32">
        <f t="shared" si="1"/>
        <v>0</v>
      </c>
      <c r="J23" s="26"/>
      <c r="K23" s="4"/>
      <c r="L23" s="4"/>
      <c r="M23" s="62">
        <f t="shared" si="7"/>
        <v>0</v>
      </c>
      <c r="N23" s="62">
        <f t="shared" si="8"/>
        <v>0</v>
      </c>
      <c r="O23" s="62" t="e">
        <f t="shared" si="9"/>
        <v>#N/A</v>
      </c>
      <c r="P23" s="63" t="e">
        <f t="shared" si="10"/>
        <v>#N/A</v>
      </c>
      <c r="Q23" s="22"/>
      <c r="R23" s="4"/>
      <c r="S23" s="3"/>
      <c r="T23" s="26"/>
      <c r="U23" s="4"/>
      <c r="V23" s="4"/>
      <c r="W23" s="62">
        <f t="shared" si="11"/>
        <v>0</v>
      </c>
      <c r="X23" s="63" t="e">
        <f t="shared" si="12"/>
        <v>#N/A</v>
      </c>
      <c r="Y23" s="63" t="e">
        <f t="shared" si="13"/>
        <v>#N/A</v>
      </c>
      <c r="Z23" s="61" t="e">
        <f t="shared" si="2"/>
        <v>#N/A</v>
      </c>
      <c r="AA23" s="47" t="e">
        <f t="shared" si="14"/>
        <v>#N/A</v>
      </c>
      <c r="AB23" s="6">
        <f t="shared" si="15"/>
        <v>1</v>
      </c>
      <c r="AC23" s="6">
        <f t="shared" si="16"/>
        <v>1</v>
      </c>
      <c r="AD23" s="6">
        <f t="shared" si="17"/>
        <v>1</v>
      </c>
      <c r="AE23" s="6" t="e">
        <f t="shared" si="3"/>
        <v>#N/A</v>
      </c>
      <c r="AF23" s="6" t="e">
        <f t="shared" si="4"/>
        <v>#N/A</v>
      </c>
      <c r="AG23" s="47" t="e">
        <f t="shared" si="18"/>
        <v>#N/A</v>
      </c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</row>
    <row r="24" spans="1:61" x14ac:dyDescent="0.35">
      <c r="A24" s="4"/>
      <c r="B24" s="26"/>
      <c r="C24" s="4"/>
      <c r="D24" s="4"/>
      <c r="E24" s="62">
        <f t="shared" si="5"/>
        <v>0</v>
      </c>
      <c r="F24" s="62">
        <f t="shared" si="6"/>
        <v>0</v>
      </c>
      <c r="G24" s="23"/>
      <c r="H24" s="4"/>
      <c r="I24" s="32">
        <f t="shared" si="1"/>
        <v>0</v>
      </c>
      <c r="J24" s="26"/>
      <c r="K24" s="4"/>
      <c r="L24" s="4"/>
      <c r="M24" s="62">
        <f t="shared" si="7"/>
        <v>0</v>
      </c>
      <c r="N24" s="62">
        <f t="shared" si="8"/>
        <v>0</v>
      </c>
      <c r="O24" s="62" t="e">
        <f t="shared" si="9"/>
        <v>#N/A</v>
      </c>
      <c r="P24" s="63" t="e">
        <f t="shared" si="10"/>
        <v>#N/A</v>
      </c>
      <c r="Q24" s="23"/>
      <c r="R24" s="4"/>
      <c r="S24" s="3"/>
      <c r="T24" s="26"/>
      <c r="U24" s="4"/>
      <c r="V24" s="4"/>
      <c r="W24" s="62">
        <f t="shared" si="11"/>
        <v>0</v>
      </c>
      <c r="X24" s="63" t="e">
        <f t="shared" si="12"/>
        <v>#N/A</v>
      </c>
      <c r="Y24" s="63" t="e">
        <f t="shared" si="13"/>
        <v>#N/A</v>
      </c>
      <c r="Z24" s="61" t="e">
        <f t="shared" si="2"/>
        <v>#N/A</v>
      </c>
      <c r="AA24" s="47" t="e">
        <f t="shared" si="14"/>
        <v>#N/A</v>
      </c>
      <c r="AB24" s="6">
        <f t="shared" si="15"/>
        <v>1</v>
      </c>
      <c r="AC24" s="6">
        <f t="shared" si="16"/>
        <v>1</v>
      </c>
      <c r="AD24" s="6">
        <f t="shared" si="17"/>
        <v>1</v>
      </c>
      <c r="AE24" s="6" t="e">
        <f t="shared" si="3"/>
        <v>#N/A</v>
      </c>
      <c r="AF24" s="6" t="e">
        <f t="shared" si="4"/>
        <v>#N/A</v>
      </c>
      <c r="AG24" s="47" t="e">
        <f t="shared" si="18"/>
        <v>#N/A</v>
      </c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</row>
    <row r="25" spans="1:61" x14ac:dyDescent="0.35">
      <c r="A25" s="4"/>
      <c r="B25" s="26"/>
      <c r="C25" s="4"/>
      <c r="D25" s="4"/>
      <c r="E25" s="62">
        <f t="shared" si="5"/>
        <v>0</v>
      </c>
      <c r="F25" s="62">
        <f t="shared" si="6"/>
        <v>0</v>
      </c>
      <c r="G25" s="23"/>
      <c r="H25" s="4"/>
      <c r="I25" s="32">
        <f t="shared" si="1"/>
        <v>0</v>
      </c>
      <c r="J25" s="26"/>
      <c r="K25" s="4"/>
      <c r="L25" s="4"/>
      <c r="M25" s="62">
        <f t="shared" si="7"/>
        <v>0</v>
      </c>
      <c r="N25" s="62">
        <f t="shared" si="8"/>
        <v>0</v>
      </c>
      <c r="O25" s="62" t="e">
        <f t="shared" si="9"/>
        <v>#N/A</v>
      </c>
      <c r="P25" s="63" t="e">
        <f t="shared" si="10"/>
        <v>#N/A</v>
      </c>
      <c r="Q25" s="23"/>
      <c r="R25" s="4"/>
      <c r="S25" s="3"/>
      <c r="T25" s="26"/>
      <c r="U25" s="4"/>
      <c r="V25" s="4"/>
      <c r="W25" s="62">
        <f t="shared" si="11"/>
        <v>0</v>
      </c>
      <c r="X25" s="63" t="e">
        <f t="shared" si="12"/>
        <v>#N/A</v>
      </c>
      <c r="Y25" s="63" t="e">
        <f t="shared" si="13"/>
        <v>#N/A</v>
      </c>
      <c r="Z25" s="61" t="e">
        <f t="shared" si="2"/>
        <v>#N/A</v>
      </c>
      <c r="AA25" s="47" t="e">
        <f t="shared" si="14"/>
        <v>#N/A</v>
      </c>
      <c r="AB25" s="6">
        <f t="shared" si="15"/>
        <v>1</v>
      </c>
      <c r="AC25" s="6">
        <f t="shared" si="16"/>
        <v>1</v>
      </c>
      <c r="AD25" s="6">
        <f t="shared" si="17"/>
        <v>1</v>
      </c>
      <c r="AE25" s="6" t="e">
        <f t="shared" si="3"/>
        <v>#N/A</v>
      </c>
      <c r="AF25" s="6" t="e">
        <f t="shared" si="4"/>
        <v>#N/A</v>
      </c>
      <c r="AG25" s="47" t="e">
        <f t="shared" si="18"/>
        <v>#N/A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</row>
    <row r="26" spans="1:61" x14ac:dyDescent="0.35">
      <c r="A26" s="4"/>
      <c r="B26" s="26"/>
      <c r="C26" s="4"/>
      <c r="D26" s="4"/>
      <c r="E26" s="62">
        <f t="shared" si="5"/>
        <v>0</v>
      </c>
      <c r="F26" s="62">
        <f t="shared" si="6"/>
        <v>0</v>
      </c>
      <c r="G26" s="23"/>
      <c r="H26" s="4"/>
      <c r="I26" s="32">
        <f t="shared" si="1"/>
        <v>0</v>
      </c>
      <c r="J26" s="26"/>
      <c r="K26" s="4"/>
      <c r="L26" s="4"/>
      <c r="M26" s="62">
        <f t="shared" si="7"/>
        <v>0</v>
      </c>
      <c r="N26" s="62">
        <f t="shared" si="8"/>
        <v>0</v>
      </c>
      <c r="O26" s="62" t="e">
        <f t="shared" si="9"/>
        <v>#N/A</v>
      </c>
      <c r="P26" s="63" t="e">
        <f t="shared" si="10"/>
        <v>#N/A</v>
      </c>
      <c r="Q26" s="23"/>
      <c r="R26" s="4"/>
      <c r="S26" s="3"/>
      <c r="T26" s="26"/>
      <c r="U26" s="4"/>
      <c r="V26" s="4"/>
      <c r="W26" s="62">
        <f t="shared" si="11"/>
        <v>0</v>
      </c>
      <c r="X26" s="63" t="e">
        <f t="shared" si="12"/>
        <v>#N/A</v>
      </c>
      <c r="Y26" s="63" t="e">
        <f t="shared" si="13"/>
        <v>#N/A</v>
      </c>
      <c r="Z26" s="61" t="e">
        <f t="shared" si="2"/>
        <v>#N/A</v>
      </c>
      <c r="AA26" s="47" t="e">
        <f t="shared" si="14"/>
        <v>#N/A</v>
      </c>
      <c r="AB26" s="6">
        <f t="shared" si="15"/>
        <v>1</v>
      </c>
      <c r="AC26" s="6">
        <f t="shared" si="16"/>
        <v>1</v>
      </c>
      <c r="AD26" s="6">
        <f t="shared" si="17"/>
        <v>1</v>
      </c>
      <c r="AE26" s="6" t="e">
        <f t="shared" si="3"/>
        <v>#N/A</v>
      </c>
      <c r="AF26" s="6" t="e">
        <f t="shared" si="4"/>
        <v>#N/A</v>
      </c>
      <c r="AG26" s="47" t="e">
        <f t="shared" si="18"/>
        <v>#N/A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</row>
    <row r="27" spans="1:61" x14ac:dyDescent="0.35">
      <c r="A27" s="4"/>
      <c r="B27" s="26"/>
      <c r="C27" s="4"/>
      <c r="D27" s="4"/>
      <c r="E27" s="62">
        <f t="shared" si="5"/>
        <v>0</v>
      </c>
      <c r="F27" s="62">
        <f t="shared" si="6"/>
        <v>0</v>
      </c>
      <c r="G27" s="22"/>
      <c r="H27" s="4"/>
      <c r="I27" s="32">
        <f t="shared" si="1"/>
        <v>0</v>
      </c>
      <c r="J27" s="26"/>
      <c r="K27" s="4"/>
      <c r="L27" s="4"/>
      <c r="M27" s="62">
        <f t="shared" si="7"/>
        <v>0</v>
      </c>
      <c r="N27" s="62">
        <f t="shared" si="8"/>
        <v>0</v>
      </c>
      <c r="O27" s="62" t="e">
        <f t="shared" si="9"/>
        <v>#N/A</v>
      </c>
      <c r="P27" s="63" t="e">
        <f t="shared" si="10"/>
        <v>#N/A</v>
      </c>
      <c r="Q27" s="22"/>
      <c r="R27" s="4"/>
      <c r="S27" s="3"/>
      <c r="T27" s="26"/>
      <c r="U27" s="4"/>
      <c r="V27" s="4"/>
      <c r="W27" s="62">
        <f t="shared" si="11"/>
        <v>0</v>
      </c>
      <c r="X27" s="63" t="e">
        <f t="shared" si="12"/>
        <v>#N/A</v>
      </c>
      <c r="Y27" s="63" t="e">
        <f t="shared" si="13"/>
        <v>#N/A</v>
      </c>
      <c r="Z27" s="61" t="e">
        <f t="shared" si="2"/>
        <v>#N/A</v>
      </c>
      <c r="AA27" s="47" t="e">
        <f t="shared" si="14"/>
        <v>#N/A</v>
      </c>
      <c r="AB27" s="6">
        <f t="shared" si="15"/>
        <v>1</v>
      </c>
      <c r="AC27" s="6">
        <f t="shared" si="16"/>
        <v>1</v>
      </c>
      <c r="AD27" s="6">
        <f t="shared" si="17"/>
        <v>1</v>
      </c>
      <c r="AE27" s="6" t="e">
        <f t="shared" si="3"/>
        <v>#N/A</v>
      </c>
      <c r="AF27" s="6" t="e">
        <f t="shared" si="4"/>
        <v>#N/A</v>
      </c>
      <c r="AG27" s="47" t="e">
        <f t="shared" si="18"/>
        <v>#N/A</v>
      </c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</row>
    <row r="28" spans="1:61" x14ac:dyDescent="0.35">
      <c r="A28" s="4"/>
      <c r="B28" s="26"/>
      <c r="C28" s="4"/>
      <c r="D28" s="4"/>
      <c r="E28" s="62">
        <f t="shared" si="5"/>
        <v>0</v>
      </c>
      <c r="F28" s="62">
        <f t="shared" si="6"/>
        <v>0</v>
      </c>
      <c r="G28" s="23"/>
      <c r="H28" s="4"/>
      <c r="I28" s="32">
        <f t="shared" si="1"/>
        <v>0</v>
      </c>
      <c r="J28" s="26"/>
      <c r="K28" s="4"/>
      <c r="L28" s="4"/>
      <c r="M28" s="62">
        <f t="shared" si="7"/>
        <v>0</v>
      </c>
      <c r="N28" s="62">
        <f t="shared" si="8"/>
        <v>0</v>
      </c>
      <c r="O28" s="62" t="e">
        <f t="shared" si="9"/>
        <v>#N/A</v>
      </c>
      <c r="P28" s="63" t="e">
        <f t="shared" si="10"/>
        <v>#N/A</v>
      </c>
      <c r="Q28" s="23"/>
      <c r="R28" s="4"/>
      <c r="S28" s="3"/>
      <c r="T28" s="26"/>
      <c r="U28" s="4"/>
      <c r="V28" s="4"/>
      <c r="W28" s="62">
        <f t="shared" si="11"/>
        <v>0</v>
      </c>
      <c r="X28" s="63" t="e">
        <f t="shared" si="12"/>
        <v>#N/A</v>
      </c>
      <c r="Y28" s="63" t="e">
        <f t="shared" si="13"/>
        <v>#N/A</v>
      </c>
      <c r="Z28" s="61" t="e">
        <f t="shared" si="2"/>
        <v>#N/A</v>
      </c>
      <c r="AA28" s="47" t="e">
        <f t="shared" si="14"/>
        <v>#N/A</v>
      </c>
      <c r="AB28" s="6">
        <f t="shared" si="15"/>
        <v>1</v>
      </c>
      <c r="AC28" s="6">
        <f t="shared" si="16"/>
        <v>1</v>
      </c>
      <c r="AD28" s="6">
        <f t="shared" si="17"/>
        <v>1</v>
      </c>
      <c r="AE28" s="6" t="e">
        <f t="shared" si="3"/>
        <v>#N/A</v>
      </c>
      <c r="AF28" s="6" t="e">
        <f t="shared" si="4"/>
        <v>#N/A</v>
      </c>
      <c r="AG28" s="47" t="e">
        <f t="shared" si="18"/>
        <v>#N/A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</row>
    <row r="29" spans="1:61" x14ac:dyDescent="0.35">
      <c r="A29" s="4"/>
      <c r="B29" s="26"/>
      <c r="C29" s="4"/>
      <c r="D29" s="4"/>
      <c r="E29" s="62">
        <f t="shared" si="5"/>
        <v>0</v>
      </c>
      <c r="F29" s="62">
        <f t="shared" si="6"/>
        <v>0</v>
      </c>
      <c r="G29" s="23"/>
      <c r="H29" s="4"/>
      <c r="I29" s="32">
        <f t="shared" si="1"/>
        <v>0</v>
      </c>
      <c r="J29" s="26"/>
      <c r="K29" s="4"/>
      <c r="L29" s="4"/>
      <c r="M29" s="62">
        <f t="shared" si="7"/>
        <v>0</v>
      </c>
      <c r="N29" s="62">
        <f t="shared" si="8"/>
        <v>0</v>
      </c>
      <c r="O29" s="62" t="e">
        <f t="shared" si="9"/>
        <v>#N/A</v>
      </c>
      <c r="P29" s="63" t="e">
        <f t="shared" si="10"/>
        <v>#N/A</v>
      </c>
      <c r="Q29" s="23"/>
      <c r="R29" s="4"/>
      <c r="S29" s="3"/>
      <c r="T29" s="26"/>
      <c r="U29" s="4"/>
      <c r="V29" s="4"/>
      <c r="W29" s="62">
        <f t="shared" si="11"/>
        <v>0</v>
      </c>
      <c r="X29" s="63" t="e">
        <f t="shared" si="12"/>
        <v>#N/A</v>
      </c>
      <c r="Y29" s="63" t="e">
        <f t="shared" si="13"/>
        <v>#N/A</v>
      </c>
      <c r="Z29" s="61" t="e">
        <f t="shared" si="2"/>
        <v>#N/A</v>
      </c>
      <c r="AA29" s="47" t="e">
        <f t="shared" si="14"/>
        <v>#N/A</v>
      </c>
      <c r="AB29" s="6">
        <f t="shared" si="15"/>
        <v>1</v>
      </c>
      <c r="AC29" s="6">
        <f t="shared" si="16"/>
        <v>1</v>
      </c>
      <c r="AD29" s="6">
        <f t="shared" si="17"/>
        <v>1</v>
      </c>
      <c r="AE29" s="6" t="e">
        <f t="shared" si="3"/>
        <v>#N/A</v>
      </c>
      <c r="AF29" s="6" t="e">
        <f t="shared" si="4"/>
        <v>#N/A</v>
      </c>
      <c r="AG29" s="47" t="e">
        <f t="shared" si="18"/>
        <v>#N/A</v>
      </c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</row>
    <row r="30" spans="1:61" x14ac:dyDescent="0.35">
      <c r="A30" s="4"/>
      <c r="B30" s="26"/>
      <c r="C30" s="4"/>
      <c r="D30" s="4"/>
      <c r="E30" s="62">
        <f t="shared" si="5"/>
        <v>0</v>
      </c>
      <c r="F30" s="62">
        <f t="shared" si="6"/>
        <v>0</v>
      </c>
      <c r="G30" s="23"/>
      <c r="H30" s="4"/>
      <c r="I30" s="32">
        <f t="shared" si="1"/>
        <v>0</v>
      </c>
      <c r="J30" s="26"/>
      <c r="K30" s="4"/>
      <c r="L30" s="4"/>
      <c r="M30" s="62">
        <f t="shared" si="7"/>
        <v>0</v>
      </c>
      <c r="N30" s="62">
        <f t="shared" si="8"/>
        <v>0</v>
      </c>
      <c r="O30" s="62" t="e">
        <f t="shared" si="9"/>
        <v>#N/A</v>
      </c>
      <c r="P30" s="63" t="e">
        <f t="shared" si="10"/>
        <v>#N/A</v>
      </c>
      <c r="Q30" s="23"/>
      <c r="R30" s="4"/>
      <c r="S30" s="3"/>
      <c r="T30" s="26"/>
      <c r="U30" s="4"/>
      <c r="V30" s="4"/>
      <c r="W30" s="62">
        <f t="shared" si="11"/>
        <v>0</v>
      </c>
      <c r="X30" s="63" t="e">
        <f t="shared" si="12"/>
        <v>#N/A</v>
      </c>
      <c r="Y30" s="63" t="e">
        <f t="shared" si="13"/>
        <v>#N/A</v>
      </c>
      <c r="Z30" s="61" t="e">
        <f t="shared" si="2"/>
        <v>#N/A</v>
      </c>
      <c r="AA30" s="47" t="e">
        <f t="shared" si="14"/>
        <v>#N/A</v>
      </c>
      <c r="AB30" s="6">
        <f t="shared" si="15"/>
        <v>1</v>
      </c>
      <c r="AC30" s="6">
        <f t="shared" si="16"/>
        <v>1</v>
      </c>
      <c r="AD30" s="6">
        <f t="shared" si="17"/>
        <v>1</v>
      </c>
      <c r="AE30" s="6" t="e">
        <f t="shared" si="3"/>
        <v>#N/A</v>
      </c>
      <c r="AF30" s="6" t="e">
        <f t="shared" si="4"/>
        <v>#N/A</v>
      </c>
      <c r="AG30" s="47" t="e">
        <f t="shared" si="18"/>
        <v>#N/A</v>
      </c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</row>
    <row r="31" spans="1:61" x14ac:dyDescent="0.35">
      <c r="A31" s="4"/>
      <c r="B31" s="26"/>
      <c r="C31" s="4"/>
      <c r="D31" s="4"/>
      <c r="E31" s="62">
        <f t="shared" si="5"/>
        <v>0</v>
      </c>
      <c r="F31" s="62">
        <f t="shared" si="6"/>
        <v>0</v>
      </c>
      <c r="G31" s="22"/>
      <c r="H31" s="4"/>
      <c r="I31" s="32">
        <f t="shared" si="1"/>
        <v>0</v>
      </c>
      <c r="J31" s="26"/>
      <c r="K31" s="4"/>
      <c r="L31" s="4"/>
      <c r="M31" s="62">
        <f t="shared" si="7"/>
        <v>0</v>
      </c>
      <c r="N31" s="62">
        <f t="shared" si="8"/>
        <v>0</v>
      </c>
      <c r="O31" s="62" t="e">
        <f t="shared" si="9"/>
        <v>#N/A</v>
      </c>
      <c r="P31" s="63" t="e">
        <f t="shared" si="10"/>
        <v>#N/A</v>
      </c>
      <c r="Q31" s="22"/>
      <c r="R31" s="4"/>
      <c r="S31" s="3"/>
      <c r="T31" s="26"/>
      <c r="U31" s="4"/>
      <c r="V31" s="4"/>
      <c r="W31" s="62">
        <f t="shared" si="11"/>
        <v>0</v>
      </c>
      <c r="X31" s="63" t="e">
        <f t="shared" si="12"/>
        <v>#N/A</v>
      </c>
      <c r="Y31" s="63" t="e">
        <f t="shared" si="13"/>
        <v>#N/A</v>
      </c>
      <c r="Z31" s="61" t="e">
        <f t="shared" si="2"/>
        <v>#N/A</v>
      </c>
      <c r="AA31" s="47" t="e">
        <f t="shared" si="14"/>
        <v>#N/A</v>
      </c>
      <c r="AB31" s="6">
        <f t="shared" si="15"/>
        <v>1</v>
      </c>
      <c r="AC31" s="6">
        <f t="shared" si="16"/>
        <v>1</v>
      </c>
      <c r="AD31" s="6">
        <f t="shared" si="17"/>
        <v>1</v>
      </c>
      <c r="AE31" s="6" t="e">
        <f t="shared" si="3"/>
        <v>#N/A</v>
      </c>
      <c r="AF31" s="6" t="e">
        <f t="shared" si="4"/>
        <v>#N/A</v>
      </c>
      <c r="AG31" s="47" t="e">
        <f t="shared" si="18"/>
        <v>#N/A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</row>
    <row r="32" spans="1:61" x14ac:dyDescent="0.35">
      <c r="A32" s="4"/>
      <c r="B32" s="26"/>
      <c r="C32" s="4"/>
      <c r="D32" s="4"/>
      <c r="E32" s="62">
        <f t="shared" si="5"/>
        <v>0</v>
      </c>
      <c r="F32" s="62">
        <f t="shared" si="6"/>
        <v>0</v>
      </c>
      <c r="G32" s="23"/>
      <c r="H32" s="4"/>
      <c r="I32" s="32">
        <f t="shared" si="1"/>
        <v>0</v>
      </c>
      <c r="J32" s="26"/>
      <c r="K32" s="4"/>
      <c r="L32" s="4"/>
      <c r="M32" s="62">
        <f t="shared" si="7"/>
        <v>0</v>
      </c>
      <c r="N32" s="62">
        <f t="shared" si="8"/>
        <v>0</v>
      </c>
      <c r="O32" s="62" t="e">
        <f t="shared" si="9"/>
        <v>#N/A</v>
      </c>
      <c r="P32" s="63" t="e">
        <f t="shared" si="10"/>
        <v>#N/A</v>
      </c>
      <c r="Q32" s="23"/>
      <c r="R32" s="4"/>
      <c r="S32" s="3"/>
      <c r="T32" s="26"/>
      <c r="U32" s="4"/>
      <c r="V32" s="4"/>
      <c r="W32" s="62">
        <f t="shared" si="11"/>
        <v>0</v>
      </c>
      <c r="X32" s="63" t="e">
        <f t="shared" si="12"/>
        <v>#N/A</v>
      </c>
      <c r="Y32" s="63" t="e">
        <f t="shared" si="13"/>
        <v>#N/A</v>
      </c>
      <c r="Z32" s="61" t="e">
        <f t="shared" si="2"/>
        <v>#N/A</v>
      </c>
      <c r="AA32" s="47" t="e">
        <f t="shared" si="14"/>
        <v>#N/A</v>
      </c>
      <c r="AB32" s="6">
        <f t="shared" si="15"/>
        <v>1</v>
      </c>
      <c r="AC32" s="6">
        <f t="shared" si="16"/>
        <v>1</v>
      </c>
      <c r="AD32" s="6">
        <f t="shared" si="17"/>
        <v>1</v>
      </c>
      <c r="AE32" s="6" t="e">
        <f t="shared" si="3"/>
        <v>#N/A</v>
      </c>
      <c r="AF32" s="6" t="e">
        <f t="shared" si="4"/>
        <v>#N/A</v>
      </c>
      <c r="AG32" s="47" t="e">
        <f t="shared" si="18"/>
        <v>#N/A</v>
      </c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</row>
    <row r="33" spans="1:61" x14ac:dyDescent="0.35">
      <c r="A33" s="4"/>
      <c r="B33" s="26"/>
      <c r="C33" s="4"/>
      <c r="D33" s="4"/>
      <c r="E33" s="62">
        <f t="shared" si="5"/>
        <v>0</v>
      </c>
      <c r="F33" s="62">
        <f t="shared" si="6"/>
        <v>0</v>
      </c>
      <c r="G33" s="23"/>
      <c r="H33" s="4"/>
      <c r="I33" s="32">
        <f t="shared" si="1"/>
        <v>0</v>
      </c>
      <c r="J33" s="26"/>
      <c r="K33" s="4"/>
      <c r="L33" s="4"/>
      <c r="M33" s="62">
        <f t="shared" si="7"/>
        <v>0</v>
      </c>
      <c r="N33" s="62">
        <f t="shared" si="8"/>
        <v>0</v>
      </c>
      <c r="O33" s="62" t="e">
        <f t="shared" si="9"/>
        <v>#N/A</v>
      </c>
      <c r="P33" s="63" t="e">
        <f t="shared" si="10"/>
        <v>#N/A</v>
      </c>
      <c r="Q33" s="23"/>
      <c r="R33" s="4"/>
      <c r="S33" s="3"/>
      <c r="T33" s="26"/>
      <c r="U33" s="4"/>
      <c r="V33" s="4"/>
      <c r="W33" s="62">
        <f t="shared" si="11"/>
        <v>0</v>
      </c>
      <c r="X33" s="63" t="e">
        <f t="shared" si="12"/>
        <v>#N/A</v>
      </c>
      <c r="Y33" s="63" t="e">
        <f t="shared" si="13"/>
        <v>#N/A</v>
      </c>
      <c r="Z33" s="61" t="e">
        <f t="shared" si="2"/>
        <v>#N/A</v>
      </c>
      <c r="AA33" s="47" t="e">
        <f t="shared" si="14"/>
        <v>#N/A</v>
      </c>
      <c r="AB33" s="6">
        <f t="shared" si="15"/>
        <v>1</v>
      </c>
      <c r="AC33" s="6">
        <f t="shared" si="16"/>
        <v>1</v>
      </c>
      <c r="AD33" s="6">
        <f t="shared" si="17"/>
        <v>1</v>
      </c>
      <c r="AE33" s="6" t="e">
        <f t="shared" si="3"/>
        <v>#N/A</v>
      </c>
      <c r="AF33" s="6" t="e">
        <f t="shared" si="4"/>
        <v>#N/A</v>
      </c>
      <c r="AG33" s="47" t="e">
        <f t="shared" si="18"/>
        <v>#N/A</v>
      </c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</row>
    <row r="34" spans="1:61" x14ac:dyDescent="0.35">
      <c r="A34" s="4"/>
      <c r="B34" s="26"/>
      <c r="C34" s="4"/>
      <c r="D34" s="4"/>
      <c r="E34" s="62">
        <f t="shared" si="5"/>
        <v>0</v>
      </c>
      <c r="F34" s="62">
        <f t="shared" si="6"/>
        <v>0</v>
      </c>
      <c r="G34" s="23"/>
      <c r="H34" s="4"/>
      <c r="I34" s="32">
        <f t="shared" si="1"/>
        <v>0</v>
      </c>
      <c r="J34" s="26"/>
      <c r="K34" s="4"/>
      <c r="L34" s="4"/>
      <c r="M34" s="62">
        <f t="shared" si="7"/>
        <v>0</v>
      </c>
      <c r="N34" s="62">
        <f t="shared" si="8"/>
        <v>0</v>
      </c>
      <c r="O34" s="62" t="e">
        <f t="shared" si="9"/>
        <v>#N/A</v>
      </c>
      <c r="P34" s="63" t="e">
        <f t="shared" si="10"/>
        <v>#N/A</v>
      </c>
      <c r="Q34" s="23"/>
      <c r="R34" s="4"/>
      <c r="S34" s="3"/>
      <c r="T34" s="26"/>
      <c r="U34" s="4"/>
      <c r="V34" s="4"/>
      <c r="W34" s="62">
        <f t="shared" si="11"/>
        <v>0</v>
      </c>
      <c r="X34" s="63" t="e">
        <f t="shared" si="12"/>
        <v>#N/A</v>
      </c>
      <c r="Y34" s="63" t="e">
        <f t="shared" si="13"/>
        <v>#N/A</v>
      </c>
      <c r="Z34" s="61" t="e">
        <f t="shared" si="2"/>
        <v>#N/A</v>
      </c>
      <c r="AA34" s="47" t="e">
        <f t="shared" si="14"/>
        <v>#N/A</v>
      </c>
      <c r="AB34" s="6">
        <f t="shared" si="15"/>
        <v>1</v>
      </c>
      <c r="AC34" s="6">
        <f t="shared" si="16"/>
        <v>1</v>
      </c>
      <c r="AD34" s="6">
        <f t="shared" si="17"/>
        <v>1</v>
      </c>
      <c r="AE34" s="6" t="e">
        <f t="shared" si="3"/>
        <v>#N/A</v>
      </c>
      <c r="AF34" s="6" t="e">
        <f t="shared" si="4"/>
        <v>#N/A</v>
      </c>
      <c r="AG34" s="47" t="e">
        <f t="shared" si="18"/>
        <v>#N/A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</row>
    <row r="35" spans="1:61" x14ac:dyDescent="0.35">
      <c r="A35" s="4"/>
      <c r="B35" s="26"/>
      <c r="C35" s="4"/>
      <c r="D35" s="4"/>
      <c r="E35" s="62">
        <f t="shared" si="5"/>
        <v>0</v>
      </c>
      <c r="F35" s="62">
        <f t="shared" si="6"/>
        <v>0</v>
      </c>
      <c r="G35" s="22"/>
      <c r="H35" s="4"/>
      <c r="I35" s="32">
        <f t="shared" si="1"/>
        <v>0</v>
      </c>
      <c r="J35" s="26"/>
      <c r="K35" s="4"/>
      <c r="L35" s="4"/>
      <c r="M35" s="62">
        <f t="shared" si="7"/>
        <v>0</v>
      </c>
      <c r="N35" s="62">
        <f t="shared" si="8"/>
        <v>0</v>
      </c>
      <c r="O35" s="62" t="e">
        <f t="shared" si="9"/>
        <v>#N/A</v>
      </c>
      <c r="P35" s="63" t="e">
        <f t="shared" si="10"/>
        <v>#N/A</v>
      </c>
      <c r="Q35" s="22"/>
      <c r="R35" s="4"/>
      <c r="S35" s="3"/>
      <c r="T35" s="26"/>
      <c r="U35" s="4"/>
      <c r="V35" s="4"/>
      <c r="W35" s="62">
        <f t="shared" si="11"/>
        <v>0</v>
      </c>
      <c r="X35" s="63" t="e">
        <f t="shared" si="12"/>
        <v>#N/A</v>
      </c>
      <c r="Y35" s="63" t="e">
        <f t="shared" si="13"/>
        <v>#N/A</v>
      </c>
      <c r="Z35" s="61" t="e">
        <f t="shared" si="2"/>
        <v>#N/A</v>
      </c>
      <c r="AA35" s="47" t="e">
        <f t="shared" si="14"/>
        <v>#N/A</v>
      </c>
      <c r="AB35" s="6">
        <f t="shared" si="15"/>
        <v>1</v>
      </c>
      <c r="AC35" s="6">
        <f t="shared" si="16"/>
        <v>1</v>
      </c>
      <c r="AD35" s="6">
        <f t="shared" si="17"/>
        <v>1</v>
      </c>
      <c r="AE35" s="6" t="e">
        <f t="shared" si="3"/>
        <v>#N/A</v>
      </c>
      <c r="AF35" s="6" t="e">
        <f t="shared" si="4"/>
        <v>#N/A</v>
      </c>
      <c r="AG35" s="47" t="e">
        <f t="shared" si="18"/>
        <v>#N/A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</row>
    <row r="36" spans="1:61" x14ac:dyDescent="0.35">
      <c r="A36" s="4"/>
      <c r="B36" s="26"/>
      <c r="C36" s="4"/>
      <c r="D36" s="4"/>
      <c r="E36" s="62">
        <f t="shared" si="5"/>
        <v>0</v>
      </c>
      <c r="F36" s="62">
        <f t="shared" si="6"/>
        <v>0</v>
      </c>
      <c r="G36" s="23"/>
      <c r="H36" s="4"/>
      <c r="I36" s="32">
        <f t="shared" si="1"/>
        <v>0</v>
      </c>
      <c r="J36" s="26"/>
      <c r="K36" s="4"/>
      <c r="L36" s="4"/>
      <c r="M36" s="62">
        <f t="shared" si="7"/>
        <v>0</v>
      </c>
      <c r="N36" s="62">
        <f t="shared" si="8"/>
        <v>0</v>
      </c>
      <c r="O36" s="62" t="e">
        <f t="shared" si="9"/>
        <v>#N/A</v>
      </c>
      <c r="P36" s="63" t="e">
        <f t="shared" si="10"/>
        <v>#N/A</v>
      </c>
      <c r="Q36" s="23"/>
      <c r="R36" s="4"/>
      <c r="S36" s="3"/>
      <c r="T36" s="26"/>
      <c r="U36" s="4"/>
      <c r="V36" s="4"/>
      <c r="W36" s="62">
        <f t="shared" si="11"/>
        <v>0</v>
      </c>
      <c r="X36" s="63" t="e">
        <f t="shared" si="12"/>
        <v>#N/A</v>
      </c>
      <c r="Y36" s="63" t="e">
        <f t="shared" si="13"/>
        <v>#N/A</v>
      </c>
      <c r="Z36" s="61" t="e">
        <f t="shared" si="2"/>
        <v>#N/A</v>
      </c>
      <c r="AA36" s="47" t="e">
        <f t="shared" si="14"/>
        <v>#N/A</v>
      </c>
      <c r="AB36" s="6">
        <f t="shared" si="15"/>
        <v>1</v>
      </c>
      <c r="AC36" s="6">
        <f t="shared" si="16"/>
        <v>1</v>
      </c>
      <c r="AD36" s="6">
        <f t="shared" si="17"/>
        <v>1</v>
      </c>
      <c r="AE36" s="6" t="e">
        <f t="shared" si="3"/>
        <v>#N/A</v>
      </c>
      <c r="AF36" s="6" t="e">
        <f t="shared" si="4"/>
        <v>#N/A</v>
      </c>
      <c r="AG36" s="47" t="e">
        <f t="shared" si="18"/>
        <v>#N/A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</row>
    <row r="37" spans="1:61" x14ac:dyDescent="0.35">
      <c r="A37" s="4"/>
      <c r="B37" s="26"/>
      <c r="C37" s="4"/>
      <c r="D37" s="4"/>
      <c r="E37" s="62">
        <f t="shared" si="5"/>
        <v>0</v>
      </c>
      <c r="F37" s="62">
        <f t="shared" si="6"/>
        <v>0</v>
      </c>
      <c r="G37" s="23"/>
      <c r="H37" s="4"/>
      <c r="I37" s="32">
        <f t="shared" si="1"/>
        <v>0</v>
      </c>
      <c r="J37" s="26"/>
      <c r="K37" s="4"/>
      <c r="L37" s="4"/>
      <c r="M37" s="62">
        <f t="shared" si="7"/>
        <v>0</v>
      </c>
      <c r="N37" s="62">
        <f t="shared" si="8"/>
        <v>0</v>
      </c>
      <c r="O37" s="62" t="e">
        <f t="shared" si="9"/>
        <v>#N/A</v>
      </c>
      <c r="P37" s="63" t="e">
        <f t="shared" si="10"/>
        <v>#N/A</v>
      </c>
      <c r="Q37" s="23"/>
      <c r="R37" s="4"/>
      <c r="S37" s="3"/>
      <c r="T37" s="26"/>
      <c r="U37" s="4"/>
      <c r="V37" s="4"/>
      <c r="W37" s="62">
        <f t="shared" si="11"/>
        <v>0</v>
      </c>
      <c r="X37" s="63" t="e">
        <f t="shared" si="12"/>
        <v>#N/A</v>
      </c>
      <c r="Y37" s="63" t="e">
        <f t="shared" si="13"/>
        <v>#N/A</v>
      </c>
      <c r="Z37" s="61" t="e">
        <f t="shared" si="2"/>
        <v>#N/A</v>
      </c>
      <c r="AA37" s="47" t="e">
        <f t="shared" si="14"/>
        <v>#N/A</v>
      </c>
      <c r="AB37" s="6">
        <f t="shared" si="15"/>
        <v>1</v>
      </c>
      <c r="AC37" s="6">
        <f t="shared" si="16"/>
        <v>1</v>
      </c>
      <c r="AD37" s="6">
        <f t="shared" si="17"/>
        <v>1</v>
      </c>
      <c r="AE37" s="6" t="e">
        <f t="shared" si="3"/>
        <v>#N/A</v>
      </c>
      <c r="AF37" s="6" t="e">
        <f t="shared" si="4"/>
        <v>#N/A</v>
      </c>
      <c r="AG37" s="47" t="e">
        <f t="shared" si="18"/>
        <v>#N/A</v>
      </c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</row>
    <row r="38" spans="1:61" x14ac:dyDescent="0.35">
      <c r="A38" s="4"/>
      <c r="B38" s="26"/>
      <c r="C38" s="4"/>
      <c r="D38" s="4"/>
      <c r="E38" s="62">
        <f t="shared" si="5"/>
        <v>0</v>
      </c>
      <c r="F38" s="62">
        <f t="shared" si="6"/>
        <v>0</v>
      </c>
      <c r="G38" s="23"/>
      <c r="H38" s="4"/>
      <c r="I38" s="32">
        <f t="shared" si="1"/>
        <v>0</v>
      </c>
      <c r="J38" s="26"/>
      <c r="K38" s="4"/>
      <c r="L38" s="4"/>
      <c r="M38" s="62">
        <f t="shared" si="7"/>
        <v>0</v>
      </c>
      <c r="N38" s="62">
        <f t="shared" si="8"/>
        <v>0</v>
      </c>
      <c r="O38" s="62" t="e">
        <f t="shared" si="9"/>
        <v>#N/A</v>
      </c>
      <c r="P38" s="63" t="e">
        <f t="shared" si="10"/>
        <v>#N/A</v>
      </c>
      <c r="Q38" s="23"/>
      <c r="R38" s="4"/>
      <c r="S38" s="3"/>
      <c r="T38" s="26"/>
      <c r="U38" s="4"/>
      <c r="V38" s="4"/>
      <c r="W38" s="62">
        <f t="shared" si="11"/>
        <v>0</v>
      </c>
      <c r="X38" s="63" t="e">
        <f t="shared" si="12"/>
        <v>#N/A</v>
      </c>
      <c r="Y38" s="63" t="e">
        <f t="shared" si="13"/>
        <v>#N/A</v>
      </c>
      <c r="Z38" s="61" t="e">
        <f t="shared" si="2"/>
        <v>#N/A</v>
      </c>
      <c r="AA38" s="47" t="e">
        <f t="shared" si="14"/>
        <v>#N/A</v>
      </c>
      <c r="AB38" s="6">
        <f t="shared" si="15"/>
        <v>1</v>
      </c>
      <c r="AC38" s="6">
        <f t="shared" si="16"/>
        <v>1</v>
      </c>
      <c r="AD38" s="6">
        <f t="shared" si="17"/>
        <v>1</v>
      </c>
      <c r="AE38" s="6" t="e">
        <f t="shared" si="3"/>
        <v>#N/A</v>
      </c>
      <c r="AF38" s="6" t="e">
        <f t="shared" si="4"/>
        <v>#N/A</v>
      </c>
      <c r="AG38" s="47" t="e">
        <f t="shared" si="18"/>
        <v>#N/A</v>
      </c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</row>
    <row r="39" spans="1:61" x14ac:dyDescent="0.35">
      <c r="A39" s="4"/>
      <c r="B39" s="26"/>
      <c r="C39" s="4"/>
      <c r="D39" s="4"/>
      <c r="E39" s="62">
        <f t="shared" si="5"/>
        <v>0</v>
      </c>
      <c r="F39" s="62">
        <f t="shared" si="6"/>
        <v>0</v>
      </c>
      <c r="G39" s="23"/>
      <c r="H39" s="4"/>
      <c r="I39" s="32">
        <f t="shared" si="1"/>
        <v>0</v>
      </c>
      <c r="J39" s="26"/>
      <c r="K39" s="4"/>
      <c r="L39" s="4"/>
      <c r="M39" s="62">
        <f t="shared" si="7"/>
        <v>0</v>
      </c>
      <c r="N39" s="62">
        <f t="shared" si="8"/>
        <v>0</v>
      </c>
      <c r="O39" s="62" t="e">
        <f t="shared" si="9"/>
        <v>#N/A</v>
      </c>
      <c r="P39" s="63" t="e">
        <f t="shared" si="10"/>
        <v>#N/A</v>
      </c>
      <c r="Q39" s="23"/>
      <c r="R39" s="4"/>
      <c r="S39" s="3"/>
      <c r="T39" s="26"/>
      <c r="U39" s="4"/>
      <c r="V39" s="4"/>
      <c r="W39" s="62">
        <f t="shared" si="11"/>
        <v>0</v>
      </c>
      <c r="X39" s="63" t="e">
        <f t="shared" si="12"/>
        <v>#N/A</v>
      </c>
      <c r="Y39" s="63" t="e">
        <f t="shared" si="13"/>
        <v>#N/A</v>
      </c>
      <c r="Z39" s="61" t="e">
        <f t="shared" si="2"/>
        <v>#N/A</v>
      </c>
      <c r="AA39" s="47" t="e">
        <f t="shared" si="14"/>
        <v>#N/A</v>
      </c>
      <c r="AB39" s="6">
        <f t="shared" si="15"/>
        <v>1</v>
      </c>
      <c r="AC39" s="6">
        <f t="shared" si="16"/>
        <v>1</v>
      </c>
      <c r="AD39" s="6">
        <f t="shared" si="17"/>
        <v>1</v>
      </c>
      <c r="AE39" s="6" t="e">
        <f t="shared" si="3"/>
        <v>#N/A</v>
      </c>
      <c r="AF39" s="6" t="e">
        <f t="shared" si="4"/>
        <v>#N/A</v>
      </c>
      <c r="AG39" s="47" t="e">
        <f t="shared" si="18"/>
        <v>#N/A</v>
      </c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</row>
    <row r="40" spans="1:61" x14ac:dyDescent="0.35">
      <c r="A40" s="4"/>
      <c r="B40" s="26"/>
      <c r="C40" s="4"/>
      <c r="D40" s="4"/>
      <c r="E40" s="62">
        <f t="shared" si="5"/>
        <v>0</v>
      </c>
      <c r="F40" s="62">
        <f t="shared" si="6"/>
        <v>0</v>
      </c>
      <c r="G40" s="22"/>
      <c r="H40" s="4"/>
      <c r="I40" s="32">
        <f t="shared" si="1"/>
        <v>0</v>
      </c>
      <c r="J40" s="26"/>
      <c r="K40" s="4"/>
      <c r="L40" s="4"/>
      <c r="M40" s="62">
        <f t="shared" si="7"/>
        <v>0</v>
      </c>
      <c r="N40" s="62">
        <f t="shared" si="8"/>
        <v>0</v>
      </c>
      <c r="O40" s="62" t="e">
        <f t="shared" si="9"/>
        <v>#N/A</v>
      </c>
      <c r="P40" s="63" t="e">
        <f t="shared" si="10"/>
        <v>#N/A</v>
      </c>
      <c r="Q40" s="22"/>
      <c r="R40" s="4"/>
      <c r="S40" s="3"/>
      <c r="T40" s="26"/>
      <c r="U40" s="4"/>
      <c r="V40" s="4"/>
      <c r="W40" s="62">
        <f t="shared" si="11"/>
        <v>0</v>
      </c>
      <c r="X40" s="63" t="e">
        <f t="shared" si="12"/>
        <v>#N/A</v>
      </c>
      <c r="Y40" s="63" t="e">
        <f t="shared" si="13"/>
        <v>#N/A</v>
      </c>
      <c r="Z40" s="61" t="e">
        <f t="shared" si="2"/>
        <v>#N/A</v>
      </c>
      <c r="AA40" s="47" t="e">
        <f t="shared" si="14"/>
        <v>#N/A</v>
      </c>
      <c r="AB40" s="6">
        <f t="shared" si="15"/>
        <v>1</v>
      </c>
      <c r="AC40" s="6">
        <f t="shared" si="16"/>
        <v>1</v>
      </c>
      <c r="AD40" s="6">
        <f t="shared" si="17"/>
        <v>1</v>
      </c>
      <c r="AE40" s="6" t="e">
        <f t="shared" si="3"/>
        <v>#N/A</v>
      </c>
      <c r="AF40" s="6" t="e">
        <f t="shared" si="4"/>
        <v>#N/A</v>
      </c>
      <c r="AG40" s="47" t="e">
        <f t="shared" si="18"/>
        <v>#N/A</v>
      </c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</row>
    <row r="41" spans="1:61" x14ac:dyDescent="0.35">
      <c r="A41" s="4"/>
      <c r="B41" s="26"/>
      <c r="C41" s="4"/>
      <c r="D41" s="4"/>
      <c r="E41" s="62">
        <f t="shared" si="5"/>
        <v>0</v>
      </c>
      <c r="F41" s="62">
        <f t="shared" si="6"/>
        <v>0</v>
      </c>
      <c r="G41" s="23"/>
      <c r="H41" s="4"/>
      <c r="I41" s="32">
        <f t="shared" si="1"/>
        <v>0</v>
      </c>
      <c r="J41" s="26"/>
      <c r="K41" s="4"/>
      <c r="L41" s="4"/>
      <c r="M41" s="62">
        <f t="shared" si="7"/>
        <v>0</v>
      </c>
      <c r="N41" s="62">
        <f t="shared" si="8"/>
        <v>0</v>
      </c>
      <c r="O41" s="62" t="e">
        <f t="shared" si="9"/>
        <v>#N/A</v>
      </c>
      <c r="P41" s="63" t="e">
        <f t="shared" si="10"/>
        <v>#N/A</v>
      </c>
      <c r="Q41" s="23"/>
      <c r="R41" s="4"/>
      <c r="S41" s="3"/>
      <c r="T41" s="26"/>
      <c r="U41" s="4"/>
      <c r="V41" s="4"/>
      <c r="W41" s="62">
        <f t="shared" si="11"/>
        <v>0</v>
      </c>
      <c r="X41" s="63" t="e">
        <f t="shared" si="12"/>
        <v>#N/A</v>
      </c>
      <c r="Y41" s="63" t="e">
        <f t="shared" si="13"/>
        <v>#N/A</v>
      </c>
      <c r="Z41" s="61" t="e">
        <f t="shared" si="2"/>
        <v>#N/A</v>
      </c>
      <c r="AA41" s="47" t="e">
        <f t="shared" si="14"/>
        <v>#N/A</v>
      </c>
      <c r="AB41" s="6">
        <f t="shared" si="15"/>
        <v>1</v>
      </c>
      <c r="AC41" s="6">
        <f t="shared" si="16"/>
        <v>1</v>
      </c>
      <c r="AD41" s="6">
        <f t="shared" si="17"/>
        <v>1</v>
      </c>
      <c r="AE41" s="6" t="e">
        <f t="shared" si="3"/>
        <v>#N/A</v>
      </c>
      <c r="AF41" s="6" t="e">
        <f t="shared" si="4"/>
        <v>#N/A</v>
      </c>
      <c r="AG41" s="47" t="e">
        <f t="shared" si="18"/>
        <v>#N/A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</row>
    <row r="42" spans="1:61" x14ac:dyDescent="0.35">
      <c r="A42" s="4"/>
      <c r="B42" s="26"/>
      <c r="C42" s="4"/>
      <c r="D42" s="4"/>
      <c r="E42" s="62">
        <f t="shared" si="5"/>
        <v>0</v>
      </c>
      <c r="F42" s="62">
        <f t="shared" si="6"/>
        <v>0</v>
      </c>
      <c r="G42" s="23"/>
      <c r="H42" s="4"/>
      <c r="I42" s="32">
        <f t="shared" si="1"/>
        <v>0</v>
      </c>
      <c r="J42" s="26"/>
      <c r="K42" s="4"/>
      <c r="L42" s="4"/>
      <c r="M42" s="62">
        <f t="shared" si="7"/>
        <v>0</v>
      </c>
      <c r="N42" s="62">
        <f t="shared" si="8"/>
        <v>0</v>
      </c>
      <c r="O42" s="62" t="e">
        <f t="shared" si="9"/>
        <v>#N/A</v>
      </c>
      <c r="P42" s="63" t="e">
        <f t="shared" si="10"/>
        <v>#N/A</v>
      </c>
      <c r="Q42" s="23"/>
      <c r="R42" s="4"/>
      <c r="S42" s="3"/>
      <c r="T42" s="26"/>
      <c r="U42" s="4"/>
      <c r="V42" s="4"/>
      <c r="W42" s="62">
        <f t="shared" si="11"/>
        <v>0</v>
      </c>
      <c r="X42" s="63" t="e">
        <f t="shared" si="12"/>
        <v>#N/A</v>
      </c>
      <c r="Y42" s="63" t="e">
        <f t="shared" si="13"/>
        <v>#N/A</v>
      </c>
      <c r="Z42" s="61" t="e">
        <f t="shared" si="2"/>
        <v>#N/A</v>
      </c>
      <c r="AA42" s="47" t="e">
        <f t="shared" si="14"/>
        <v>#N/A</v>
      </c>
      <c r="AB42" s="6">
        <f t="shared" si="15"/>
        <v>1</v>
      </c>
      <c r="AC42" s="6">
        <f t="shared" si="16"/>
        <v>1</v>
      </c>
      <c r="AD42" s="6">
        <f t="shared" si="17"/>
        <v>1</v>
      </c>
      <c r="AE42" s="6" t="e">
        <f t="shared" si="3"/>
        <v>#N/A</v>
      </c>
      <c r="AF42" s="6" t="e">
        <f t="shared" si="4"/>
        <v>#N/A</v>
      </c>
      <c r="AG42" s="47" t="e">
        <f t="shared" si="18"/>
        <v>#N/A</v>
      </c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</row>
    <row r="43" spans="1:61" x14ac:dyDescent="0.35">
      <c r="A43" s="4"/>
      <c r="B43" s="26"/>
      <c r="C43" s="4"/>
      <c r="D43" s="4"/>
      <c r="E43" s="62">
        <f t="shared" si="5"/>
        <v>0</v>
      </c>
      <c r="F43" s="62">
        <f t="shared" si="6"/>
        <v>0</v>
      </c>
      <c r="G43" s="23"/>
      <c r="H43" s="4"/>
      <c r="I43" s="32">
        <f t="shared" si="1"/>
        <v>0</v>
      </c>
      <c r="J43" s="26"/>
      <c r="K43" s="4"/>
      <c r="L43" s="4"/>
      <c r="M43" s="62">
        <f t="shared" si="7"/>
        <v>0</v>
      </c>
      <c r="N43" s="62">
        <f t="shared" si="8"/>
        <v>0</v>
      </c>
      <c r="O43" s="62" t="e">
        <f t="shared" si="9"/>
        <v>#N/A</v>
      </c>
      <c r="P43" s="63" t="e">
        <f t="shared" si="10"/>
        <v>#N/A</v>
      </c>
      <c r="Q43" s="23"/>
      <c r="R43" s="4"/>
      <c r="S43" s="3"/>
      <c r="T43" s="26"/>
      <c r="U43" s="4"/>
      <c r="V43" s="4"/>
      <c r="W43" s="62">
        <f t="shared" si="11"/>
        <v>0</v>
      </c>
      <c r="X43" s="63" t="e">
        <f t="shared" si="12"/>
        <v>#N/A</v>
      </c>
      <c r="Y43" s="63" t="e">
        <f t="shared" si="13"/>
        <v>#N/A</v>
      </c>
      <c r="Z43" s="61" t="e">
        <f t="shared" si="2"/>
        <v>#N/A</v>
      </c>
      <c r="AA43" s="47" t="e">
        <f t="shared" si="14"/>
        <v>#N/A</v>
      </c>
      <c r="AB43" s="6">
        <f t="shared" si="15"/>
        <v>1</v>
      </c>
      <c r="AC43" s="6">
        <f t="shared" si="16"/>
        <v>1</v>
      </c>
      <c r="AD43" s="6">
        <f t="shared" si="17"/>
        <v>1</v>
      </c>
      <c r="AE43" s="6" t="e">
        <f t="shared" si="3"/>
        <v>#N/A</v>
      </c>
      <c r="AF43" s="6" t="e">
        <f t="shared" si="4"/>
        <v>#N/A</v>
      </c>
      <c r="AG43" s="47" t="e">
        <f t="shared" si="18"/>
        <v>#N/A</v>
      </c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</row>
    <row r="44" spans="1:61" x14ac:dyDescent="0.35">
      <c r="A44" s="4"/>
      <c r="B44" s="26"/>
      <c r="C44" s="4"/>
      <c r="D44" s="4"/>
      <c r="E44" s="62">
        <f t="shared" si="5"/>
        <v>0</v>
      </c>
      <c r="F44" s="62">
        <f t="shared" si="6"/>
        <v>0</v>
      </c>
      <c r="G44" s="22"/>
      <c r="H44" s="4"/>
      <c r="I44" s="32">
        <f t="shared" si="1"/>
        <v>0</v>
      </c>
      <c r="J44" s="26"/>
      <c r="K44" s="4"/>
      <c r="L44" s="4"/>
      <c r="M44" s="62">
        <f t="shared" si="7"/>
        <v>0</v>
      </c>
      <c r="N44" s="62">
        <f t="shared" si="8"/>
        <v>0</v>
      </c>
      <c r="O44" s="62" t="e">
        <f t="shared" si="9"/>
        <v>#N/A</v>
      </c>
      <c r="P44" s="63" t="e">
        <f t="shared" si="10"/>
        <v>#N/A</v>
      </c>
      <c r="Q44" s="22"/>
      <c r="R44" s="4"/>
      <c r="S44" s="3"/>
      <c r="T44" s="26"/>
      <c r="U44" s="4"/>
      <c r="V44" s="4"/>
      <c r="W44" s="62">
        <f t="shared" si="11"/>
        <v>0</v>
      </c>
      <c r="X44" s="63" t="e">
        <f t="shared" si="12"/>
        <v>#N/A</v>
      </c>
      <c r="Y44" s="63" t="e">
        <f t="shared" si="13"/>
        <v>#N/A</v>
      </c>
      <c r="Z44" s="61" t="e">
        <f t="shared" si="2"/>
        <v>#N/A</v>
      </c>
      <c r="AA44" s="47" t="e">
        <f t="shared" si="14"/>
        <v>#N/A</v>
      </c>
      <c r="AB44" s="6">
        <f t="shared" si="15"/>
        <v>1</v>
      </c>
      <c r="AC44" s="6">
        <f t="shared" si="16"/>
        <v>1</v>
      </c>
      <c r="AD44" s="6">
        <f t="shared" si="17"/>
        <v>1</v>
      </c>
      <c r="AE44" s="6" t="e">
        <f t="shared" si="3"/>
        <v>#N/A</v>
      </c>
      <c r="AF44" s="6" t="e">
        <f t="shared" si="4"/>
        <v>#N/A</v>
      </c>
      <c r="AG44" s="47" t="e">
        <f t="shared" si="18"/>
        <v>#N/A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</row>
    <row r="45" spans="1:61" x14ac:dyDescent="0.35">
      <c r="A45" s="4"/>
      <c r="B45" s="26"/>
      <c r="C45" s="4"/>
      <c r="D45" s="4"/>
      <c r="E45" s="62">
        <f t="shared" si="5"/>
        <v>0</v>
      </c>
      <c r="F45" s="62">
        <f t="shared" si="6"/>
        <v>0</v>
      </c>
      <c r="G45" s="23"/>
      <c r="H45" s="4"/>
      <c r="I45" s="32">
        <f t="shared" si="1"/>
        <v>0</v>
      </c>
      <c r="J45" s="26"/>
      <c r="K45" s="4"/>
      <c r="L45" s="4"/>
      <c r="M45" s="62">
        <f t="shared" si="7"/>
        <v>0</v>
      </c>
      <c r="N45" s="62">
        <f t="shared" si="8"/>
        <v>0</v>
      </c>
      <c r="O45" s="62" t="e">
        <f t="shared" si="9"/>
        <v>#N/A</v>
      </c>
      <c r="P45" s="63" t="e">
        <f t="shared" si="10"/>
        <v>#N/A</v>
      </c>
      <c r="Q45" s="23"/>
      <c r="R45" s="4"/>
      <c r="S45" s="3"/>
      <c r="T45" s="26"/>
      <c r="U45" s="4"/>
      <c r="V45" s="4"/>
      <c r="W45" s="62">
        <f t="shared" si="11"/>
        <v>0</v>
      </c>
      <c r="X45" s="63" t="e">
        <f t="shared" si="12"/>
        <v>#N/A</v>
      </c>
      <c r="Y45" s="63" t="e">
        <f t="shared" si="13"/>
        <v>#N/A</v>
      </c>
      <c r="Z45" s="61" t="e">
        <f t="shared" si="2"/>
        <v>#N/A</v>
      </c>
      <c r="AA45" s="47" t="e">
        <f t="shared" si="14"/>
        <v>#N/A</v>
      </c>
      <c r="AB45" s="6">
        <f t="shared" si="15"/>
        <v>1</v>
      </c>
      <c r="AC45" s="6">
        <f t="shared" si="16"/>
        <v>1</v>
      </c>
      <c r="AD45" s="6">
        <f t="shared" si="17"/>
        <v>1</v>
      </c>
      <c r="AE45" s="6" t="e">
        <f t="shared" si="3"/>
        <v>#N/A</v>
      </c>
      <c r="AF45" s="6" t="e">
        <f t="shared" si="4"/>
        <v>#N/A</v>
      </c>
      <c r="AG45" s="47" t="e">
        <f t="shared" si="18"/>
        <v>#N/A</v>
      </c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</row>
    <row r="46" spans="1:61" x14ac:dyDescent="0.35">
      <c r="A46" s="4"/>
      <c r="B46" s="26"/>
      <c r="C46" s="4"/>
      <c r="D46" s="4"/>
      <c r="E46" s="62">
        <f t="shared" si="5"/>
        <v>0</v>
      </c>
      <c r="F46" s="62">
        <f t="shared" si="6"/>
        <v>0</v>
      </c>
      <c r="G46" s="23"/>
      <c r="H46" s="4"/>
      <c r="I46" s="32">
        <f t="shared" si="1"/>
        <v>0</v>
      </c>
      <c r="J46" s="26"/>
      <c r="K46" s="4"/>
      <c r="L46" s="4"/>
      <c r="M46" s="62">
        <f t="shared" si="7"/>
        <v>0</v>
      </c>
      <c r="N46" s="62">
        <f t="shared" si="8"/>
        <v>0</v>
      </c>
      <c r="O46" s="62" t="e">
        <f t="shared" si="9"/>
        <v>#N/A</v>
      </c>
      <c r="P46" s="63" t="e">
        <f t="shared" si="10"/>
        <v>#N/A</v>
      </c>
      <c r="Q46" s="23"/>
      <c r="R46" s="4"/>
      <c r="S46" s="3"/>
      <c r="T46" s="26"/>
      <c r="U46" s="4"/>
      <c r="V46" s="4"/>
      <c r="W46" s="62">
        <f t="shared" si="11"/>
        <v>0</v>
      </c>
      <c r="X46" s="63" t="e">
        <f t="shared" si="12"/>
        <v>#N/A</v>
      </c>
      <c r="Y46" s="63" t="e">
        <f t="shared" si="13"/>
        <v>#N/A</v>
      </c>
      <c r="Z46" s="61" t="e">
        <f t="shared" si="2"/>
        <v>#N/A</v>
      </c>
      <c r="AA46" s="47" t="e">
        <f t="shared" si="14"/>
        <v>#N/A</v>
      </c>
      <c r="AB46" s="6">
        <f t="shared" si="15"/>
        <v>1</v>
      </c>
      <c r="AC46" s="6">
        <f t="shared" si="16"/>
        <v>1</v>
      </c>
      <c r="AD46" s="6">
        <f t="shared" si="17"/>
        <v>1</v>
      </c>
      <c r="AE46" s="6" t="e">
        <f t="shared" si="3"/>
        <v>#N/A</v>
      </c>
      <c r="AF46" s="6" t="e">
        <f t="shared" si="4"/>
        <v>#N/A</v>
      </c>
      <c r="AG46" s="47" t="e">
        <f t="shared" si="18"/>
        <v>#N/A</v>
      </c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</row>
    <row r="47" spans="1:61" x14ac:dyDescent="0.35">
      <c r="A47" s="4"/>
      <c r="B47" s="26"/>
      <c r="C47" s="4"/>
      <c r="D47" s="4"/>
      <c r="E47" s="62">
        <f t="shared" si="5"/>
        <v>0</v>
      </c>
      <c r="F47" s="62">
        <f t="shared" si="6"/>
        <v>0</v>
      </c>
      <c r="G47" s="23"/>
      <c r="H47" s="4"/>
      <c r="I47" s="32">
        <f t="shared" si="1"/>
        <v>0</v>
      </c>
      <c r="J47" s="26"/>
      <c r="K47" s="4"/>
      <c r="L47" s="4"/>
      <c r="M47" s="62">
        <f t="shared" si="7"/>
        <v>0</v>
      </c>
      <c r="N47" s="62">
        <f t="shared" si="8"/>
        <v>0</v>
      </c>
      <c r="O47" s="62" t="e">
        <f t="shared" si="9"/>
        <v>#N/A</v>
      </c>
      <c r="P47" s="63" t="e">
        <f t="shared" si="10"/>
        <v>#N/A</v>
      </c>
      <c r="Q47" s="23"/>
      <c r="R47" s="4"/>
      <c r="S47" s="3"/>
      <c r="T47" s="26"/>
      <c r="U47" s="4"/>
      <c r="V47" s="4"/>
      <c r="W47" s="62">
        <f t="shared" si="11"/>
        <v>0</v>
      </c>
      <c r="X47" s="63" t="e">
        <f t="shared" si="12"/>
        <v>#N/A</v>
      </c>
      <c r="Y47" s="63" t="e">
        <f t="shared" si="13"/>
        <v>#N/A</v>
      </c>
      <c r="Z47" s="61" t="e">
        <f t="shared" si="2"/>
        <v>#N/A</v>
      </c>
      <c r="AA47" s="47" t="e">
        <f t="shared" si="14"/>
        <v>#N/A</v>
      </c>
      <c r="AB47" s="6">
        <f t="shared" si="15"/>
        <v>1</v>
      </c>
      <c r="AC47" s="6">
        <f t="shared" si="16"/>
        <v>1</v>
      </c>
      <c r="AD47" s="6">
        <f t="shared" si="17"/>
        <v>1</v>
      </c>
      <c r="AE47" s="6" t="e">
        <f t="shared" si="3"/>
        <v>#N/A</v>
      </c>
      <c r="AF47" s="6" t="e">
        <f t="shared" si="4"/>
        <v>#N/A</v>
      </c>
      <c r="AG47" s="47" t="e">
        <f t="shared" si="18"/>
        <v>#N/A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</row>
    <row r="48" spans="1:61" x14ac:dyDescent="0.35">
      <c r="A48" s="4"/>
      <c r="B48" s="26"/>
      <c r="C48" s="4"/>
      <c r="D48" s="4"/>
      <c r="E48" s="62">
        <f t="shared" si="5"/>
        <v>0</v>
      </c>
      <c r="F48" s="62">
        <f t="shared" si="6"/>
        <v>0</v>
      </c>
      <c r="G48" s="22"/>
      <c r="H48" s="4"/>
      <c r="I48" s="32">
        <f t="shared" si="1"/>
        <v>0</v>
      </c>
      <c r="J48" s="26"/>
      <c r="K48" s="4"/>
      <c r="L48" s="4"/>
      <c r="M48" s="62">
        <f t="shared" si="7"/>
        <v>0</v>
      </c>
      <c r="N48" s="62">
        <f t="shared" si="8"/>
        <v>0</v>
      </c>
      <c r="O48" s="62" t="e">
        <f t="shared" si="9"/>
        <v>#N/A</v>
      </c>
      <c r="P48" s="63" t="e">
        <f t="shared" si="10"/>
        <v>#N/A</v>
      </c>
      <c r="Q48" s="22"/>
      <c r="R48" s="4"/>
      <c r="S48" s="3"/>
      <c r="T48" s="26"/>
      <c r="U48" s="4"/>
      <c r="V48" s="4"/>
      <c r="W48" s="62">
        <f t="shared" si="11"/>
        <v>0</v>
      </c>
      <c r="X48" s="63" t="e">
        <f t="shared" si="12"/>
        <v>#N/A</v>
      </c>
      <c r="Y48" s="63" t="e">
        <f t="shared" si="13"/>
        <v>#N/A</v>
      </c>
      <c r="Z48" s="61" t="e">
        <f t="shared" si="2"/>
        <v>#N/A</v>
      </c>
      <c r="AA48" s="47" t="e">
        <f t="shared" si="14"/>
        <v>#N/A</v>
      </c>
      <c r="AB48" s="6">
        <f t="shared" si="15"/>
        <v>1</v>
      </c>
      <c r="AC48" s="6">
        <f t="shared" si="16"/>
        <v>1</v>
      </c>
      <c r="AD48" s="6">
        <f t="shared" si="17"/>
        <v>1</v>
      </c>
      <c r="AE48" s="6" t="e">
        <f t="shared" si="3"/>
        <v>#N/A</v>
      </c>
      <c r="AF48" s="6" t="e">
        <f t="shared" si="4"/>
        <v>#N/A</v>
      </c>
      <c r="AG48" s="47" t="e">
        <f t="shared" si="18"/>
        <v>#N/A</v>
      </c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</row>
    <row r="49" spans="1:61" x14ac:dyDescent="0.35">
      <c r="A49" s="4"/>
      <c r="B49" s="26"/>
      <c r="C49" s="4"/>
      <c r="D49" s="4"/>
      <c r="E49" s="62">
        <f t="shared" si="5"/>
        <v>0</v>
      </c>
      <c r="F49" s="62">
        <f t="shared" si="6"/>
        <v>0</v>
      </c>
      <c r="G49" s="23"/>
      <c r="H49" s="4"/>
      <c r="I49" s="32">
        <f t="shared" si="1"/>
        <v>0</v>
      </c>
      <c r="J49" s="26"/>
      <c r="K49" s="4"/>
      <c r="L49" s="4"/>
      <c r="M49" s="62">
        <f t="shared" si="7"/>
        <v>0</v>
      </c>
      <c r="N49" s="62">
        <f t="shared" si="8"/>
        <v>0</v>
      </c>
      <c r="O49" s="62" t="e">
        <f t="shared" si="9"/>
        <v>#N/A</v>
      </c>
      <c r="P49" s="63" t="e">
        <f t="shared" si="10"/>
        <v>#N/A</v>
      </c>
      <c r="Q49" s="23"/>
      <c r="R49" s="4"/>
      <c r="S49" s="3"/>
      <c r="T49" s="26"/>
      <c r="U49" s="4"/>
      <c r="V49" s="4"/>
      <c r="W49" s="62">
        <f t="shared" si="11"/>
        <v>0</v>
      </c>
      <c r="X49" s="63" t="e">
        <f t="shared" si="12"/>
        <v>#N/A</v>
      </c>
      <c r="Y49" s="63" t="e">
        <f t="shared" si="13"/>
        <v>#N/A</v>
      </c>
      <c r="Z49" s="61" t="e">
        <f t="shared" si="2"/>
        <v>#N/A</v>
      </c>
      <c r="AA49" s="47" t="e">
        <f t="shared" si="14"/>
        <v>#N/A</v>
      </c>
      <c r="AB49" s="6">
        <f t="shared" si="15"/>
        <v>1</v>
      </c>
      <c r="AC49" s="6">
        <f t="shared" si="16"/>
        <v>1</v>
      </c>
      <c r="AD49" s="6">
        <f t="shared" si="17"/>
        <v>1</v>
      </c>
      <c r="AE49" s="6" t="e">
        <f t="shared" si="3"/>
        <v>#N/A</v>
      </c>
      <c r="AF49" s="6" t="e">
        <f t="shared" si="4"/>
        <v>#N/A</v>
      </c>
      <c r="AG49" s="47" t="e">
        <f t="shared" si="18"/>
        <v>#N/A</v>
      </c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</row>
    <row r="50" spans="1:61" x14ac:dyDescent="0.35">
      <c r="A50" s="4"/>
      <c r="B50" s="26"/>
      <c r="C50" s="4"/>
      <c r="D50" s="4"/>
      <c r="E50" s="62">
        <f t="shared" si="5"/>
        <v>0</v>
      </c>
      <c r="F50" s="62">
        <f t="shared" si="6"/>
        <v>0</v>
      </c>
      <c r="G50" s="23"/>
      <c r="H50" s="4"/>
      <c r="I50" s="32">
        <f t="shared" si="1"/>
        <v>0</v>
      </c>
      <c r="J50" s="26"/>
      <c r="K50" s="4"/>
      <c r="L50" s="4"/>
      <c r="M50" s="62">
        <f t="shared" si="7"/>
        <v>0</v>
      </c>
      <c r="N50" s="62">
        <f t="shared" si="8"/>
        <v>0</v>
      </c>
      <c r="O50" s="62" t="e">
        <f t="shared" si="9"/>
        <v>#N/A</v>
      </c>
      <c r="P50" s="63" t="e">
        <f t="shared" si="10"/>
        <v>#N/A</v>
      </c>
      <c r="Q50" s="23"/>
      <c r="R50" s="4"/>
      <c r="S50" s="3"/>
      <c r="T50" s="26"/>
      <c r="U50" s="4"/>
      <c r="V50" s="4"/>
      <c r="W50" s="62">
        <f t="shared" si="11"/>
        <v>0</v>
      </c>
      <c r="X50" s="63" t="e">
        <f t="shared" si="12"/>
        <v>#N/A</v>
      </c>
      <c r="Y50" s="63" t="e">
        <f t="shared" si="13"/>
        <v>#N/A</v>
      </c>
      <c r="Z50" s="61" t="e">
        <f t="shared" si="2"/>
        <v>#N/A</v>
      </c>
      <c r="AA50" s="47" t="e">
        <f t="shared" si="14"/>
        <v>#N/A</v>
      </c>
      <c r="AB50" s="6">
        <f t="shared" si="15"/>
        <v>1</v>
      </c>
      <c r="AC50" s="6">
        <f t="shared" si="16"/>
        <v>1</v>
      </c>
      <c r="AD50" s="6">
        <f t="shared" si="17"/>
        <v>1</v>
      </c>
      <c r="AE50" s="6" t="e">
        <f t="shared" si="3"/>
        <v>#N/A</v>
      </c>
      <c r="AF50" s="6" t="e">
        <f t="shared" si="4"/>
        <v>#N/A</v>
      </c>
      <c r="AG50" s="47" t="e">
        <f t="shared" si="18"/>
        <v>#N/A</v>
      </c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</row>
    <row r="51" spans="1:61" x14ac:dyDescent="0.35">
      <c r="A51" s="4"/>
      <c r="B51" s="26"/>
      <c r="C51" s="4"/>
      <c r="D51" s="4"/>
      <c r="E51" s="62">
        <f t="shared" si="5"/>
        <v>0</v>
      </c>
      <c r="F51" s="62">
        <f t="shared" si="6"/>
        <v>0</v>
      </c>
      <c r="G51" s="23"/>
      <c r="H51" s="4"/>
      <c r="I51" s="32">
        <f t="shared" si="1"/>
        <v>0</v>
      </c>
      <c r="J51" s="26"/>
      <c r="K51" s="4"/>
      <c r="L51" s="4"/>
      <c r="M51" s="62">
        <f t="shared" si="7"/>
        <v>0</v>
      </c>
      <c r="N51" s="62">
        <f t="shared" si="8"/>
        <v>0</v>
      </c>
      <c r="O51" s="62" t="e">
        <f t="shared" si="9"/>
        <v>#N/A</v>
      </c>
      <c r="P51" s="63" t="e">
        <f t="shared" si="10"/>
        <v>#N/A</v>
      </c>
      <c r="Q51" s="23"/>
      <c r="R51" s="4"/>
      <c r="S51" s="3"/>
      <c r="T51" s="26"/>
      <c r="U51" s="4"/>
      <c r="V51" s="4"/>
      <c r="W51" s="62">
        <f t="shared" si="11"/>
        <v>0</v>
      </c>
      <c r="X51" s="63" t="e">
        <f t="shared" si="12"/>
        <v>#N/A</v>
      </c>
      <c r="Y51" s="63" t="e">
        <f t="shared" si="13"/>
        <v>#N/A</v>
      </c>
      <c r="Z51" s="61" t="e">
        <f t="shared" si="2"/>
        <v>#N/A</v>
      </c>
      <c r="AA51" s="47" t="e">
        <f t="shared" si="14"/>
        <v>#N/A</v>
      </c>
      <c r="AB51" s="6">
        <f t="shared" si="15"/>
        <v>1</v>
      </c>
      <c r="AC51" s="6">
        <f t="shared" si="16"/>
        <v>1</v>
      </c>
      <c r="AD51" s="6">
        <f t="shared" si="17"/>
        <v>1</v>
      </c>
      <c r="AE51" s="6" t="e">
        <f t="shared" si="3"/>
        <v>#N/A</v>
      </c>
      <c r="AF51" s="6" t="e">
        <f t="shared" si="4"/>
        <v>#N/A</v>
      </c>
      <c r="AG51" s="47" t="e">
        <f t="shared" si="18"/>
        <v>#N/A</v>
      </c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</row>
    <row r="52" spans="1:61" x14ac:dyDescent="0.35">
      <c r="A52" s="4"/>
      <c r="B52" s="26"/>
      <c r="C52" s="4"/>
      <c r="D52" s="4"/>
      <c r="E52" s="62">
        <f t="shared" si="5"/>
        <v>0</v>
      </c>
      <c r="F52" s="62">
        <f t="shared" si="6"/>
        <v>0</v>
      </c>
      <c r="G52" s="23"/>
      <c r="H52" s="4"/>
      <c r="I52" s="32">
        <f t="shared" si="1"/>
        <v>0</v>
      </c>
      <c r="J52" s="26"/>
      <c r="K52" s="4"/>
      <c r="L52" s="4"/>
      <c r="M52" s="62">
        <f t="shared" si="7"/>
        <v>0</v>
      </c>
      <c r="N52" s="62">
        <f t="shared" si="8"/>
        <v>0</v>
      </c>
      <c r="O52" s="62" t="e">
        <f t="shared" si="9"/>
        <v>#N/A</v>
      </c>
      <c r="P52" s="63" t="e">
        <f t="shared" si="10"/>
        <v>#N/A</v>
      </c>
      <c r="Q52" s="23"/>
      <c r="R52" s="4"/>
      <c r="S52" s="3"/>
      <c r="T52" s="26"/>
      <c r="U52" s="4"/>
      <c r="V52" s="4"/>
      <c r="W52" s="62">
        <f t="shared" si="11"/>
        <v>0</v>
      </c>
      <c r="X52" s="63" t="e">
        <f t="shared" si="12"/>
        <v>#N/A</v>
      </c>
      <c r="Y52" s="63" t="e">
        <f t="shared" si="13"/>
        <v>#N/A</v>
      </c>
      <c r="Z52" s="61" t="e">
        <f t="shared" si="2"/>
        <v>#N/A</v>
      </c>
      <c r="AA52" s="47" t="e">
        <f t="shared" si="14"/>
        <v>#N/A</v>
      </c>
      <c r="AB52" s="6">
        <f t="shared" si="15"/>
        <v>1</v>
      </c>
      <c r="AC52" s="6">
        <f t="shared" si="16"/>
        <v>1</v>
      </c>
      <c r="AD52" s="6">
        <f t="shared" si="17"/>
        <v>1</v>
      </c>
      <c r="AE52" s="6" t="e">
        <f t="shared" si="3"/>
        <v>#N/A</v>
      </c>
      <c r="AF52" s="6" t="e">
        <f t="shared" si="4"/>
        <v>#N/A</v>
      </c>
      <c r="AG52" s="47" t="e">
        <f t="shared" si="18"/>
        <v>#N/A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</row>
    <row r="53" spans="1:61" x14ac:dyDescent="0.35">
      <c r="A53" s="4"/>
      <c r="B53" s="26"/>
      <c r="C53" s="4"/>
      <c r="D53" s="4"/>
      <c r="E53" s="62">
        <f t="shared" si="5"/>
        <v>0</v>
      </c>
      <c r="F53" s="62">
        <f t="shared" si="6"/>
        <v>0</v>
      </c>
      <c r="G53" s="22"/>
      <c r="H53" s="4"/>
      <c r="I53" s="32">
        <f t="shared" si="1"/>
        <v>0</v>
      </c>
      <c r="J53" s="26"/>
      <c r="K53" s="4"/>
      <c r="L53" s="4"/>
      <c r="M53" s="62">
        <f t="shared" si="7"/>
        <v>0</v>
      </c>
      <c r="N53" s="62">
        <f t="shared" si="8"/>
        <v>0</v>
      </c>
      <c r="O53" s="62" t="e">
        <f t="shared" si="9"/>
        <v>#N/A</v>
      </c>
      <c r="P53" s="63" t="e">
        <f t="shared" si="10"/>
        <v>#N/A</v>
      </c>
      <c r="Q53" s="22"/>
      <c r="R53" s="4"/>
      <c r="S53" s="3"/>
      <c r="T53" s="26"/>
      <c r="U53" s="4"/>
      <c r="V53" s="4"/>
      <c r="W53" s="62">
        <f t="shared" si="11"/>
        <v>0</v>
      </c>
      <c r="X53" s="63" t="e">
        <f t="shared" si="12"/>
        <v>#N/A</v>
      </c>
      <c r="Y53" s="63" t="e">
        <f t="shared" si="13"/>
        <v>#N/A</v>
      </c>
      <c r="Z53" s="61" t="e">
        <f t="shared" si="2"/>
        <v>#N/A</v>
      </c>
      <c r="AA53" s="47" t="e">
        <f t="shared" si="14"/>
        <v>#N/A</v>
      </c>
      <c r="AB53" s="6">
        <f t="shared" si="15"/>
        <v>1</v>
      </c>
      <c r="AC53" s="6">
        <f t="shared" si="16"/>
        <v>1</v>
      </c>
      <c r="AD53" s="6">
        <f t="shared" si="17"/>
        <v>1</v>
      </c>
      <c r="AE53" s="6" t="e">
        <f t="shared" si="3"/>
        <v>#N/A</v>
      </c>
      <c r="AF53" s="6" t="e">
        <f t="shared" si="4"/>
        <v>#N/A</v>
      </c>
      <c r="AG53" s="47" t="e">
        <f t="shared" si="18"/>
        <v>#N/A</v>
      </c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</row>
    <row r="54" spans="1:61" x14ac:dyDescent="0.35">
      <c r="A54" s="4"/>
      <c r="B54" s="26"/>
      <c r="C54" s="4"/>
      <c r="D54" s="4"/>
      <c r="E54" s="62">
        <f t="shared" si="5"/>
        <v>0</v>
      </c>
      <c r="F54" s="62">
        <f t="shared" si="6"/>
        <v>0</v>
      </c>
      <c r="G54" s="23"/>
      <c r="H54" s="4"/>
      <c r="I54" s="32">
        <f t="shared" si="1"/>
        <v>0</v>
      </c>
      <c r="J54" s="26"/>
      <c r="K54" s="4"/>
      <c r="L54" s="4"/>
      <c r="M54" s="62">
        <f t="shared" si="7"/>
        <v>0</v>
      </c>
      <c r="N54" s="62">
        <f t="shared" si="8"/>
        <v>0</v>
      </c>
      <c r="O54" s="62" t="e">
        <f t="shared" si="9"/>
        <v>#N/A</v>
      </c>
      <c r="P54" s="63" t="e">
        <f t="shared" si="10"/>
        <v>#N/A</v>
      </c>
      <c r="Q54" s="23"/>
      <c r="R54" s="4"/>
      <c r="S54" s="3"/>
      <c r="T54" s="26"/>
      <c r="U54" s="4"/>
      <c r="V54" s="4"/>
      <c r="W54" s="62">
        <f t="shared" si="11"/>
        <v>0</v>
      </c>
      <c r="X54" s="63" t="e">
        <f t="shared" si="12"/>
        <v>#N/A</v>
      </c>
      <c r="Y54" s="63" t="e">
        <f t="shared" si="13"/>
        <v>#N/A</v>
      </c>
      <c r="Z54" s="61" t="e">
        <f t="shared" si="2"/>
        <v>#N/A</v>
      </c>
      <c r="AA54" s="47" t="e">
        <f t="shared" si="14"/>
        <v>#N/A</v>
      </c>
      <c r="AB54" s="6">
        <f t="shared" si="15"/>
        <v>1</v>
      </c>
      <c r="AC54" s="6">
        <f t="shared" si="16"/>
        <v>1</v>
      </c>
      <c r="AD54" s="6">
        <f t="shared" si="17"/>
        <v>1</v>
      </c>
      <c r="AE54" s="6" t="e">
        <f t="shared" si="3"/>
        <v>#N/A</v>
      </c>
      <c r="AF54" s="6" t="e">
        <f t="shared" si="4"/>
        <v>#N/A</v>
      </c>
      <c r="AG54" s="47" t="e">
        <f t="shared" si="18"/>
        <v>#N/A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</row>
    <row r="55" spans="1:61" x14ac:dyDescent="0.35">
      <c r="A55" s="4"/>
      <c r="B55" s="26"/>
      <c r="C55" s="4"/>
      <c r="D55" s="4"/>
      <c r="E55" s="62">
        <f t="shared" si="5"/>
        <v>0</v>
      </c>
      <c r="F55" s="62">
        <f t="shared" si="6"/>
        <v>0</v>
      </c>
      <c r="G55" s="23"/>
      <c r="H55" s="4"/>
      <c r="I55" s="32">
        <f t="shared" si="1"/>
        <v>0</v>
      </c>
      <c r="J55" s="26"/>
      <c r="K55" s="4"/>
      <c r="L55" s="4"/>
      <c r="M55" s="62">
        <f t="shared" si="7"/>
        <v>0</v>
      </c>
      <c r="N55" s="62">
        <f t="shared" si="8"/>
        <v>0</v>
      </c>
      <c r="O55" s="62" t="e">
        <f t="shared" si="9"/>
        <v>#N/A</v>
      </c>
      <c r="P55" s="63" t="e">
        <f t="shared" si="10"/>
        <v>#N/A</v>
      </c>
      <c r="Q55" s="23"/>
      <c r="R55" s="4"/>
      <c r="S55" s="3"/>
      <c r="T55" s="26"/>
      <c r="U55" s="4"/>
      <c r="V55" s="4"/>
      <c r="W55" s="62">
        <f t="shared" si="11"/>
        <v>0</v>
      </c>
      <c r="X55" s="63" t="e">
        <f t="shared" si="12"/>
        <v>#N/A</v>
      </c>
      <c r="Y55" s="63" t="e">
        <f t="shared" si="13"/>
        <v>#N/A</v>
      </c>
      <c r="Z55" s="61" t="e">
        <f t="shared" si="2"/>
        <v>#N/A</v>
      </c>
      <c r="AA55" s="47" t="e">
        <f t="shared" si="14"/>
        <v>#N/A</v>
      </c>
      <c r="AB55" s="6">
        <f t="shared" si="15"/>
        <v>1</v>
      </c>
      <c r="AC55" s="6">
        <f t="shared" si="16"/>
        <v>1</v>
      </c>
      <c r="AD55" s="6">
        <f t="shared" si="17"/>
        <v>1</v>
      </c>
      <c r="AE55" s="6" t="e">
        <f t="shared" si="3"/>
        <v>#N/A</v>
      </c>
      <c r="AF55" s="6" t="e">
        <f t="shared" si="4"/>
        <v>#N/A</v>
      </c>
      <c r="AG55" s="47" t="e">
        <f t="shared" si="18"/>
        <v>#N/A</v>
      </c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</row>
    <row r="56" spans="1:61" x14ac:dyDescent="0.35">
      <c r="A56" s="4"/>
      <c r="B56" s="26"/>
      <c r="C56" s="4"/>
      <c r="D56" s="4"/>
      <c r="E56" s="62">
        <f t="shared" si="5"/>
        <v>0</v>
      </c>
      <c r="F56" s="62">
        <f t="shared" si="6"/>
        <v>0</v>
      </c>
      <c r="G56" s="23"/>
      <c r="H56" s="4"/>
      <c r="I56" s="32">
        <f t="shared" si="1"/>
        <v>0</v>
      </c>
      <c r="J56" s="26"/>
      <c r="K56" s="4"/>
      <c r="L56" s="4"/>
      <c r="M56" s="62">
        <f t="shared" si="7"/>
        <v>0</v>
      </c>
      <c r="N56" s="62">
        <f t="shared" si="8"/>
        <v>0</v>
      </c>
      <c r="O56" s="62" t="e">
        <f t="shared" si="9"/>
        <v>#N/A</v>
      </c>
      <c r="P56" s="63" t="e">
        <f t="shared" si="10"/>
        <v>#N/A</v>
      </c>
      <c r="Q56" s="23"/>
      <c r="R56" s="4"/>
      <c r="S56" s="3"/>
      <c r="T56" s="26"/>
      <c r="U56" s="4"/>
      <c r="V56" s="4"/>
      <c r="W56" s="62">
        <f t="shared" si="11"/>
        <v>0</v>
      </c>
      <c r="X56" s="64" t="e">
        <f t="shared" si="12"/>
        <v>#N/A</v>
      </c>
      <c r="Y56" s="63" t="e">
        <f t="shared" si="13"/>
        <v>#N/A</v>
      </c>
      <c r="Z56" s="61" t="e">
        <f t="shared" si="2"/>
        <v>#N/A</v>
      </c>
      <c r="AA56" s="47" t="e">
        <f t="shared" si="14"/>
        <v>#N/A</v>
      </c>
      <c r="AB56" s="6">
        <f t="shared" si="15"/>
        <v>1</v>
      </c>
      <c r="AC56" s="6">
        <f t="shared" si="16"/>
        <v>1</v>
      </c>
      <c r="AD56" s="6">
        <f t="shared" si="17"/>
        <v>1</v>
      </c>
      <c r="AE56" s="6" t="e">
        <f t="shared" si="3"/>
        <v>#N/A</v>
      </c>
      <c r="AF56" s="6" t="e">
        <f t="shared" si="4"/>
        <v>#N/A</v>
      </c>
      <c r="AG56" s="47" t="e">
        <f t="shared" si="18"/>
        <v>#N/A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</row>
    <row r="57" spans="1:61" ht="26" x14ac:dyDescent="0.4">
      <c r="A57" s="65">
        <f>SUM(A7:A56)</f>
        <v>0</v>
      </c>
      <c r="B57" s="121" t="s">
        <v>68</v>
      </c>
      <c r="C57" s="122"/>
      <c r="D57" s="123"/>
      <c r="E57" s="66">
        <f>SUM(E7:E56)</f>
        <v>0</v>
      </c>
      <c r="F57" s="66">
        <f>SUM(F7:F56)</f>
        <v>0</v>
      </c>
      <c r="G57" s="30"/>
      <c r="H57" s="44"/>
      <c r="I57" s="65">
        <f>SUM(I7:I56)</f>
        <v>0</v>
      </c>
      <c r="J57" s="121" t="s">
        <v>68</v>
      </c>
      <c r="K57" s="122"/>
      <c r="L57" s="123"/>
      <c r="M57" s="66">
        <f>SUM(M7:M56)</f>
        <v>0</v>
      </c>
      <c r="N57" s="66">
        <f>SUM(N7:N56)</f>
        <v>0</v>
      </c>
      <c r="O57" s="66"/>
      <c r="P57" s="66">
        <f>+AB58</f>
        <v>0</v>
      </c>
      <c r="Q57" s="30"/>
      <c r="R57" s="44"/>
      <c r="S57" s="65">
        <f>SUM(S7:S56)</f>
        <v>0</v>
      </c>
      <c r="T57" s="121" t="s">
        <v>68</v>
      </c>
      <c r="U57" s="122"/>
      <c r="V57" s="123"/>
      <c r="W57" s="66">
        <f>SUM(W7:W56)</f>
        <v>0</v>
      </c>
      <c r="X57" s="66"/>
      <c r="Y57" s="66">
        <f>+AE58</f>
        <v>0</v>
      </c>
      <c r="Z57" s="61"/>
      <c r="AA57" s="53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</row>
    <row r="58" spans="1:61" x14ac:dyDescent="0.35">
      <c r="P58" s="67"/>
      <c r="Z58" s="61"/>
      <c r="AA58" s="6"/>
      <c r="AB58" s="49">
        <f>SUMIFS(P7:P56,P7:P56,"&gt;0")</f>
        <v>0</v>
      </c>
      <c r="AC58" s="49">
        <f>SUMIFS(Q7:Q56,Q7:Q56,"&gt;0")</f>
        <v>0</v>
      </c>
      <c r="AD58" s="49">
        <f>SUMIFS(R7:R56,R7:R56,"&gt;0")</f>
        <v>0</v>
      </c>
      <c r="AE58" s="49">
        <f>SUMIFS(Y7:Y56,Y7:Y56,"&gt;0")</f>
        <v>0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</row>
    <row r="59" spans="1:61" ht="26" x14ac:dyDescent="0.35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53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</row>
    <row r="60" spans="1:61" ht="90" customHeight="1" x14ac:dyDescent="0.35">
      <c r="A60" s="20" t="s">
        <v>69</v>
      </c>
      <c r="B60" s="114" t="s">
        <v>70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6"/>
      <c r="X60" s="20" t="s">
        <v>71</v>
      </c>
      <c r="Y60" s="20" t="s">
        <v>49</v>
      </c>
      <c r="Z60" s="60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</row>
    <row r="61" spans="1:61" x14ac:dyDescent="0.35">
      <c r="A61" s="4"/>
      <c r="B61" s="11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3"/>
      <c r="X61" s="68"/>
      <c r="Y61" s="63">
        <f>+AA61</f>
        <v>0</v>
      </c>
      <c r="Z61" s="61"/>
      <c r="AA61" s="6">
        <f>IF(A61="SI",$BE$13,0)</f>
        <v>0</v>
      </c>
      <c r="AB61" s="6">
        <f>IF(A61="SI",1,0)</f>
        <v>0</v>
      </c>
      <c r="AC61" s="6">
        <f>IF(B61="SI",1,0)</f>
        <v>0</v>
      </c>
      <c r="AD61" s="6">
        <f>IF(C61="SI",1,0)</f>
        <v>0</v>
      </c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</row>
    <row r="62" spans="1:61" x14ac:dyDescent="0.35">
      <c r="A62" s="4"/>
      <c r="B62" s="11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3"/>
      <c r="X62" s="68"/>
      <c r="Y62" s="63">
        <f t="shared" ref="Y62:Y75" si="20">+AA62</f>
        <v>0</v>
      </c>
      <c r="Z62" s="61"/>
      <c r="AA62" s="6">
        <f t="shared" ref="AA62:AA75" si="21">IF(A62="SI",$BE$13,0)</f>
        <v>0</v>
      </c>
      <c r="AB62" s="6">
        <f t="shared" ref="AB62:AD75" si="22">IF(A62="SI",1,0)</f>
        <v>0</v>
      </c>
      <c r="AC62" s="6">
        <f t="shared" si="22"/>
        <v>0</v>
      </c>
      <c r="AD62" s="6">
        <f t="shared" si="22"/>
        <v>0</v>
      </c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</row>
    <row r="63" spans="1:61" x14ac:dyDescent="0.35">
      <c r="A63" s="4"/>
      <c r="B63" s="11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3"/>
      <c r="X63" s="68"/>
      <c r="Y63" s="63">
        <f t="shared" si="20"/>
        <v>0</v>
      </c>
      <c r="Z63" s="61"/>
      <c r="AA63" s="6">
        <f t="shared" si="21"/>
        <v>0</v>
      </c>
      <c r="AB63" s="6">
        <f t="shared" si="22"/>
        <v>0</v>
      </c>
      <c r="AC63" s="6">
        <f t="shared" si="22"/>
        <v>0</v>
      </c>
      <c r="AD63" s="6">
        <f t="shared" si="22"/>
        <v>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</row>
    <row r="64" spans="1:61" x14ac:dyDescent="0.35">
      <c r="A64" s="4"/>
      <c r="B64" s="11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3"/>
      <c r="X64" s="68"/>
      <c r="Y64" s="63">
        <f t="shared" si="20"/>
        <v>0</v>
      </c>
      <c r="Z64" s="61"/>
      <c r="AA64" s="6">
        <f t="shared" si="21"/>
        <v>0</v>
      </c>
      <c r="AB64" s="6">
        <f t="shared" si="22"/>
        <v>0</v>
      </c>
      <c r="AC64" s="6">
        <f t="shared" si="22"/>
        <v>0</v>
      </c>
      <c r="AD64" s="6">
        <f t="shared" si="22"/>
        <v>0</v>
      </c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</row>
    <row r="65" spans="1:61" x14ac:dyDescent="0.35">
      <c r="A65" s="4"/>
      <c r="B65" s="11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3"/>
      <c r="X65" s="68"/>
      <c r="Y65" s="63">
        <f t="shared" si="20"/>
        <v>0</v>
      </c>
      <c r="Z65" s="61"/>
      <c r="AA65" s="6">
        <f t="shared" si="21"/>
        <v>0</v>
      </c>
      <c r="AB65" s="6">
        <f t="shared" si="22"/>
        <v>0</v>
      </c>
      <c r="AC65" s="6">
        <f t="shared" si="22"/>
        <v>0</v>
      </c>
      <c r="AD65" s="6">
        <f t="shared" si="22"/>
        <v>0</v>
      </c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</row>
    <row r="66" spans="1:61" x14ac:dyDescent="0.35">
      <c r="A66" s="4"/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3"/>
      <c r="X66" s="68"/>
      <c r="Y66" s="63">
        <f t="shared" si="20"/>
        <v>0</v>
      </c>
      <c r="Z66" s="61"/>
      <c r="AA66" s="6">
        <f t="shared" si="21"/>
        <v>0</v>
      </c>
      <c r="AB66" s="6">
        <f t="shared" si="22"/>
        <v>0</v>
      </c>
      <c r="AC66" s="6">
        <f t="shared" si="22"/>
        <v>0</v>
      </c>
      <c r="AD66" s="6">
        <f t="shared" si="22"/>
        <v>0</v>
      </c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</row>
    <row r="67" spans="1:61" x14ac:dyDescent="0.35">
      <c r="A67" s="4"/>
      <c r="B67" s="11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3"/>
      <c r="X67" s="68"/>
      <c r="Y67" s="63">
        <f t="shared" si="20"/>
        <v>0</v>
      </c>
      <c r="Z67" s="61"/>
      <c r="AA67" s="6">
        <f t="shared" si="21"/>
        <v>0</v>
      </c>
      <c r="AB67" s="6">
        <f t="shared" si="22"/>
        <v>0</v>
      </c>
      <c r="AC67" s="6">
        <f t="shared" si="22"/>
        <v>0</v>
      </c>
      <c r="AD67" s="6">
        <f t="shared" si="22"/>
        <v>0</v>
      </c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</row>
    <row r="68" spans="1:61" x14ac:dyDescent="0.35">
      <c r="A68" s="4"/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3"/>
      <c r="X68" s="68"/>
      <c r="Y68" s="63">
        <f t="shared" si="20"/>
        <v>0</v>
      </c>
      <c r="Z68" s="61"/>
      <c r="AA68" s="6">
        <f t="shared" si="21"/>
        <v>0</v>
      </c>
      <c r="AB68" s="6">
        <f t="shared" si="22"/>
        <v>0</v>
      </c>
      <c r="AC68" s="6">
        <f t="shared" si="22"/>
        <v>0</v>
      </c>
      <c r="AD68" s="6">
        <f t="shared" si="22"/>
        <v>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</row>
    <row r="69" spans="1:61" x14ac:dyDescent="0.35">
      <c r="A69" s="4"/>
      <c r="B69" s="11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3"/>
      <c r="X69" s="68"/>
      <c r="Y69" s="63">
        <f t="shared" si="20"/>
        <v>0</v>
      </c>
      <c r="Z69" s="61"/>
      <c r="AA69" s="6">
        <f t="shared" si="21"/>
        <v>0</v>
      </c>
      <c r="AB69" s="6">
        <f t="shared" si="22"/>
        <v>0</v>
      </c>
      <c r="AC69" s="6">
        <f t="shared" si="22"/>
        <v>0</v>
      </c>
      <c r="AD69" s="6">
        <f t="shared" si="22"/>
        <v>0</v>
      </c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</row>
    <row r="70" spans="1:61" x14ac:dyDescent="0.35">
      <c r="A70" s="4"/>
      <c r="B70" s="11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3"/>
      <c r="X70" s="68"/>
      <c r="Y70" s="63">
        <f t="shared" si="20"/>
        <v>0</v>
      </c>
      <c r="Z70" s="61"/>
      <c r="AA70" s="6">
        <f t="shared" si="21"/>
        <v>0</v>
      </c>
      <c r="AB70" s="6">
        <f t="shared" si="22"/>
        <v>0</v>
      </c>
      <c r="AC70" s="6">
        <f t="shared" si="22"/>
        <v>0</v>
      </c>
      <c r="AD70" s="6">
        <f t="shared" si="22"/>
        <v>0</v>
      </c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</row>
    <row r="71" spans="1:61" x14ac:dyDescent="0.35">
      <c r="A71" s="4"/>
      <c r="B71" s="11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3"/>
      <c r="X71" s="68"/>
      <c r="Y71" s="63">
        <f t="shared" si="20"/>
        <v>0</v>
      </c>
      <c r="Z71" s="61"/>
      <c r="AA71" s="6">
        <f t="shared" si="21"/>
        <v>0</v>
      </c>
      <c r="AB71" s="6">
        <f t="shared" si="22"/>
        <v>0</v>
      </c>
      <c r="AC71" s="6">
        <f t="shared" si="22"/>
        <v>0</v>
      </c>
      <c r="AD71" s="6">
        <f t="shared" si="22"/>
        <v>0</v>
      </c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</row>
    <row r="72" spans="1:61" x14ac:dyDescent="0.35">
      <c r="A72" s="4"/>
      <c r="B72" s="11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3"/>
      <c r="X72" s="68"/>
      <c r="Y72" s="63">
        <f t="shared" si="20"/>
        <v>0</v>
      </c>
      <c r="Z72" s="61"/>
      <c r="AA72" s="6">
        <f t="shared" si="21"/>
        <v>0</v>
      </c>
      <c r="AB72" s="6">
        <f t="shared" si="22"/>
        <v>0</v>
      </c>
      <c r="AC72" s="6">
        <f t="shared" si="22"/>
        <v>0</v>
      </c>
      <c r="AD72" s="6">
        <f t="shared" si="22"/>
        <v>0</v>
      </c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</row>
    <row r="73" spans="1:61" x14ac:dyDescent="0.35">
      <c r="A73" s="4"/>
      <c r="B73" s="11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3"/>
      <c r="X73" s="68"/>
      <c r="Y73" s="63">
        <f t="shared" si="20"/>
        <v>0</v>
      </c>
      <c r="Z73" s="50"/>
      <c r="AA73" s="6">
        <f t="shared" si="21"/>
        <v>0</v>
      </c>
      <c r="AB73" s="6">
        <f t="shared" si="22"/>
        <v>0</v>
      </c>
      <c r="AC73" s="6">
        <f t="shared" si="22"/>
        <v>0</v>
      </c>
      <c r="AD73" s="6">
        <f t="shared" si="22"/>
        <v>0</v>
      </c>
    </row>
    <row r="74" spans="1:61" x14ac:dyDescent="0.35">
      <c r="A74" s="4"/>
      <c r="B74" s="11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3"/>
      <c r="X74" s="68"/>
      <c r="Y74" s="63">
        <f t="shared" si="20"/>
        <v>0</v>
      </c>
      <c r="Z74" s="50"/>
      <c r="AA74" s="6">
        <f t="shared" si="21"/>
        <v>0</v>
      </c>
      <c r="AB74" s="6">
        <f t="shared" si="22"/>
        <v>0</v>
      </c>
      <c r="AC74" s="6">
        <f t="shared" si="22"/>
        <v>0</v>
      </c>
      <c r="AD74" s="6">
        <f t="shared" si="22"/>
        <v>0</v>
      </c>
    </row>
    <row r="75" spans="1:61" x14ac:dyDescent="0.35">
      <c r="A75" s="4"/>
      <c r="B75" s="11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3"/>
      <c r="X75" s="68"/>
      <c r="Y75" s="63">
        <f t="shared" si="20"/>
        <v>0</v>
      </c>
      <c r="Z75" s="50"/>
      <c r="AA75" s="6">
        <f t="shared" si="21"/>
        <v>0</v>
      </c>
      <c r="AB75" s="6">
        <f t="shared" si="22"/>
        <v>0</v>
      </c>
      <c r="AC75" s="6">
        <f t="shared" si="22"/>
        <v>0</v>
      </c>
      <c r="AD75" s="6">
        <f t="shared" si="22"/>
        <v>0</v>
      </c>
    </row>
    <row r="76" spans="1:61" ht="17" x14ac:dyDescent="0.35">
      <c r="A76" s="121" t="s">
        <v>68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3"/>
      <c r="X76" s="66">
        <f>SUM(X61:X75)</f>
        <v>0</v>
      </c>
      <c r="Y76" s="66">
        <f>SUM(Y61:Y75)</f>
        <v>0</v>
      </c>
      <c r="Z76" s="51"/>
      <c r="AA76" s="6"/>
      <c r="AB76" s="43">
        <f>SUM(AB61:AB75)</f>
        <v>0</v>
      </c>
      <c r="AC76" s="43">
        <f>SUM(AC61:AC75)</f>
        <v>0</v>
      </c>
      <c r="AD76" s="43">
        <f>SUM(AD61:AD75)</f>
        <v>0</v>
      </c>
    </row>
    <row r="77" spans="1:61" x14ac:dyDescent="0.35">
      <c r="AA77" s="6"/>
    </row>
    <row r="78" spans="1:61" ht="15.75" customHeight="1" x14ac:dyDescent="0.35">
      <c r="A78" s="118" t="s">
        <v>49</v>
      </c>
      <c r="B78" s="119"/>
      <c r="C78" s="119"/>
      <c r="D78" s="120"/>
      <c r="E78" s="33">
        <f>+P57+Y57+Y76</f>
        <v>0</v>
      </c>
      <c r="AA78" s="6"/>
    </row>
    <row r="79" spans="1:61" ht="15.75" customHeight="1" x14ac:dyDescent="0.35">
      <c r="A79" s="118" t="s">
        <v>73</v>
      </c>
      <c r="B79" s="119"/>
      <c r="C79" s="119"/>
      <c r="D79" s="120"/>
      <c r="E79" s="33">
        <f>+(F57-N57)/1000</f>
        <v>0</v>
      </c>
      <c r="AA79" s="6"/>
    </row>
    <row r="80" spans="1:61" ht="15.75" customHeight="1" x14ac:dyDescent="0.35">
      <c r="A80" s="118" t="s">
        <v>74</v>
      </c>
      <c r="B80" s="119"/>
      <c r="C80" s="119"/>
      <c r="D80" s="120"/>
      <c r="E80" s="33">
        <f>+X76/1000</f>
        <v>0</v>
      </c>
    </row>
    <row r="81" spans="1:5" ht="15.75" customHeight="1" x14ac:dyDescent="0.35">
      <c r="A81" s="118" t="s">
        <v>75</v>
      </c>
      <c r="B81" s="119"/>
      <c r="C81" s="119"/>
      <c r="D81" s="120"/>
      <c r="E81" s="33">
        <f>+E79+E80</f>
        <v>0</v>
      </c>
    </row>
    <row r="82" spans="1:5" ht="15.75" customHeight="1" x14ac:dyDescent="0.35">
      <c r="A82" s="118" t="s">
        <v>80</v>
      </c>
      <c r="B82" s="119"/>
      <c r="C82" s="119"/>
      <c r="D82" s="120"/>
      <c r="E82" s="33">
        <f>+E81*1000*AW16</f>
        <v>0</v>
      </c>
    </row>
    <row r="83" spans="1:5" ht="15.5" x14ac:dyDescent="0.35">
      <c r="A83" s="35"/>
      <c r="B83" s="36"/>
      <c r="C83" s="36"/>
      <c r="D83" s="36"/>
      <c r="E83" s="36"/>
    </row>
    <row r="84" spans="1:5" x14ac:dyDescent="0.35">
      <c r="A84" s="117" t="s">
        <v>14</v>
      </c>
      <c r="B84" s="117"/>
      <c r="C84" s="117"/>
      <c r="D84" s="37"/>
    </row>
    <row r="85" spans="1:5" x14ac:dyDescent="0.35">
      <c r="A85" s="117" t="s">
        <v>21</v>
      </c>
      <c r="B85" s="117" t="s">
        <v>21</v>
      </c>
      <c r="C85" s="117"/>
    </row>
    <row r="86" spans="1:5" hidden="1" x14ac:dyDescent="0.35"/>
    <row r="87" spans="1:5" hidden="1" x14ac:dyDescent="0.35">
      <c r="A87" s="38">
        <f>+E78-Y76</f>
        <v>0</v>
      </c>
      <c r="B87" s="40" t="s">
        <v>103</v>
      </c>
    </row>
    <row r="88" spans="1:5" hidden="1" x14ac:dyDescent="0.35">
      <c r="A88" s="38">
        <f>+Y76</f>
        <v>0</v>
      </c>
      <c r="B88" s="40" t="s">
        <v>104</v>
      </c>
    </row>
    <row r="89" spans="1:5" hidden="1" x14ac:dyDescent="0.35">
      <c r="A89" s="38">
        <f>+A87+A88</f>
        <v>0</v>
      </c>
      <c r="B89" s="40" t="s">
        <v>105</v>
      </c>
      <c r="C89" s="48">
        <f>+E78-A89</f>
        <v>0</v>
      </c>
    </row>
    <row r="90" spans="1:5" hidden="1" x14ac:dyDescent="0.35"/>
    <row r="91" spans="1:5" hidden="1" x14ac:dyDescent="0.35">
      <c r="A91" s="38">
        <f>+F57</f>
        <v>0</v>
      </c>
      <c r="B91" s="40" t="s">
        <v>109</v>
      </c>
      <c r="C91" s="15">
        <f>+A91/1000</f>
        <v>0</v>
      </c>
      <c r="D91" s="15"/>
    </row>
    <row r="92" spans="1:5" hidden="1" x14ac:dyDescent="0.35">
      <c r="A92" s="38">
        <f>+N57</f>
        <v>0</v>
      </c>
      <c r="B92" s="40" t="s">
        <v>110</v>
      </c>
      <c r="C92" s="38">
        <f>+N57/1000</f>
        <v>0</v>
      </c>
      <c r="D92" s="15"/>
    </row>
    <row r="93" spans="1:5" hidden="1" x14ac:dyDescent="0.35">
      <c r="A93" s="15"/>
      <c r="B93" s="40" t="s">
        <v>111</v>
      </c>
      <c r="C93" s="38">
        <f>+C91-C92</f>
        <v>0</v>
      </c>
      <c r="D93" s="15"/>
    </row>
    <row r="94" spans="1:5" hidden="1" x14ac:dyDescent="0.35">
      <c r="A94" s="15"/>
      <c r="B94" s="40" t="s">
        <v>113</v>
      </c>
      <c r="C94" s="38">
        <f>+E80</f>
        <v>0</v>
      </c>
      <c r="D94" s="15"/>
    </row>
    <row r="95" spans="1:5" hidden="1" x14ac:dyDescent="0.35">
      <c r="A95" s="15"/>
      <c r="B95" s="40" t="s">
        <v>112</v>
      </c>
      <c r="C95" s="38">
        <f>+C93+C94</f>
        <v>0</v>
      </c>
      <c r="D95" s="38">
        <f>+E81-C95</f>
        <v>0</v>
      </c>
    </row>
    <row r="96" spans="1:5" hidden="1" x14ac:dyDescent="0.35">
      <c r="A96" s="7"/>
      <c r="B96" s="40" t="s">
        <v>114</v>
      </c>
      <c r="C96" s="42" t="e">
        <f>+C95/C91</f>
        <v>#DIV/0!</v>
      </c>
      <c r="D96" s="7"/>
    </row>
    <row r="97" spans="1:4" hidden="1" x14ac:dyDescent="0.35">
      <c r="A97" s="7"/>
      <c r="B97" s="39"/>
      <c r="C97" s="7"/>
      <c r="D97" s="7"/>
    </row>
    <row r="98" spans="1:4" hidden="1" x14ac:dyDescent="0.35">
      <c r="B98" s="34" t="s">
        <v>121</v>
      </c>
      <c r="C98" s="45">
        <f>+I57+S57</f>
        <v>0</v>
      </c>
    </row>
    <row r="99" spans="1:4" hidden="1" x14ac:dyDescent="0.35">
      <c r="B99" s="34" t="s">
        <v>122</v>
      </c>
      <c r="C99" s="6">
        <f>+AB76</f>
        <v>0</v>
      </c>
    </row>
    <row r="100" spans="1:4" hidden="1" x14ac:dyDescent="0.35"/>
  </sheetData>
  <sheetProtection algorithmName="SHA-512" hashValue="GTFi6NkM6R3T3v0KxbILH0r9u2taPs2ggojghU9oRVKE8wIGeRWvHzdWLFTo7t9w+gpy3VgkSPLTJ7e02vG6Dg==" saltValue="El0F/gL12h0VD8pRiPNyZw==" spinCount="100000" sheet="1" objects="1" scenarios="1"/>
  <mergeCells count="36">
    <mergeCell ref="A81:D81"/>
    <mergeCell ref="A82:D82"/>
    <mergeCell ref="A84:C84"/>
    <mergeCell ref="A85:C85"/>
    <mergeCell ref="B74:W74"/>
    <mergeCell ref="B75:W75"/>
    <mergeCell ref="A76:W76"/>
    <mergeCell ref="A78:D78"/>
    <mergeCell ref="A79:D79"/>
    <mergeCell ref="A80:D80"/>
    <mergeCell ref="B73:W73"/>
    <mergeCell ref="B62:W62"/>
    <mergeCell ref="B63:W63"/>
    <mergeCell ref="B64:W64"/>
    <mergeCell ref="B65:W65"/>
    <mergeCell ref="B66:W66"/>
    <mergeCell ref="B67:W67"/>
    <mergeCell ref="B68:W68"/>
    <mergeCell ref="B69:W69"/>
    <mergeCell ref="B70:W70"/>
    <mergeCell ref="B71:W71"/>
    <mergeCell ref="B72:W72"/>
    <mergeCell ref="B61:W61"/>
    <mergeCell ref="A1:Y1"/>
    <mergeCell ref="A2:Y2"/>
    <mergeCell ref="A3:Y3"/>
    <mergeCell ref="A4:W4"/>
    <mergeCell ref="X4:Y4"/>
    <mergeCell ref="A5:F5"/>
    <mergeCell ref="H5:P5"/>
    <mergeCell ref="R5:Y5"/>
    <mergeCell ref="B57:D57"/>
    <mergeCell ref="J57:L57"/>
    <mergeCell ref="T57:V57"/>
    <mergeCell ref="A59:Y59"/>
    <mergeCell ref="B60:W60"/>
  </mergeCells>
  <dataValidations count="5">
    <dataValidation type="list" allowBlank="1" showInputMessage="1" showErrorMessage="1" sqref="A61:A75" xr:uid="{00000000-0002-0000-1A00-000002000000}">
      <formula1>$AX$3:$AX$4</formula1>
    </dataValidation>
    <dataValidation type="list" allowBlank="1" showInputMessage="1" showErrorMessage="1" sqref="L7:L56 D7:D56 V7:V56" xr:uid="{1191C3A9-FD72-4B14-AC0E-C2B6E89C7846}">
      <formula1>$AZ$3:$AZ$4</formula1>
    </dataValidation>
    <dataValidation type="list" allowBlank="1" showInputMessage="1" showErrorMessage="1" sqref="B7:B56 J7:J56 T7:T56" xr:uid="{2885656C-5BAA-4F91-B558-E8C51351C548}">
      <formula1>$AY$3:$AY$12</formula1>
    </dataValidation>
    <dataValidation type="list" allowBlank="1" showInputMessage="1" showErrorMessage="1" sqref="H7:H56 R7:R56" xr:uid="{3CAAE367-7ADB-4217-983B-0E45274D1730}">
      <formula1>$AW$3:$AW$5</formula1>
    </dataValidation>
    <dataValidation type="list" allowBlank="1" showInputMessage="1" showErrorMessage="1" sqref="X57" xr:uid="{80C87A39-0CF5-43E5-AE59-88C8B1F3FF19}">
      <formula1>$AR$3:$AR$5</formula1>
    </dataValidation>
  </dataValidations>
  <pageMargins left="0.25" right="0.25" top="0.75" bottom="0.75" header="0.3" footer="0.3"/>
  <pageSetup paperSize="9" scale="45" fitToHeight="0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AE101"/>
  <sheetViews>
    <sheetView zoomScale="160" zoomScaleNormal="160" workbookViewId="0">
      <selection activeCell="A43" sqref="A43:XFD101"/>
    </sheetView>
  </sheetViews>
  <sheetFormatPr defaultColWidth="34.54296875" defaultRowHeight="14.5" x14ac:dyDescent="0.35"/>
  <cols>
    <col min="1" max="1" width="99.26953125" bestFit="1" customWidth="1"/>
    <col min="2" max="2" width="33.1796875" style="25" bestFit="1" customWidth="1"/>
    <col min="3" max="3" width="3" hidden="1" customWidth="1"/>
    <col min="4" max="4" width="27.7265625" hidden="1" customWidth="1"/>
    <col min="5" max="5" width="6.54296875" hidden="1" customWidth="1"/>
    <col min="6" max="6" width="7.7265625" hidden="1" customWidth="1"/>
    <col min="7" max="7" width="28.453125" hidden="1" customWidth="1"/>
    <col min="8" max="31" width="6.54296875" hidden="1" customWidth="1"/>
    <col min="32" max="54" width="0" hidden="1" customWidth="1"/>
  </cols>
  <sheetData>
    <row r="1" spans="1:8" ht="82.5" customHeight="1" x14ac:dyDescent="0.35">
      <c r="A1" s="127"/>
      <c r="B1" s="128"/>
      <c r="D1" s="6"/>
      <c r="E1" s="6"/>
      <c r="F1" s="6"/>
      <c r="G1" s="6"/>
      <c r="H1" s="6"/>
    </row>
    <row r="2" spans="1:8" x14ac:dyDescent="0.35">
      <c r="A2" s="129"/>
      <c r="B2" s="130"/>
      <c r="D2" s="6"/>
      <c r="E2" s="6"/>
      <c r="F2" s="6"/>
      <c r="G2" s="6"/>
      <c r="H2" s="6"/>
    </row>
    <row r="3" spans="1:8" ht="15" x14ac:dyDescent="0.35">
      <c r="A3" s="131" t="s">
        <v>115</v>
      </c>
      <c r="B3" s="132"/>
      <c r="C3" s="6"/>
      <c r="D3" s="6"/>
      <c r="E3" s="6"/>
      <c r="F3" s="6"/>
      <c r="G3" s="6" t="s">
        <v>81</v>
      </c>
      <c r="H3" s="6"/>
    </row>
    <row r="4" spans="1:8" x14ac:dyDescent="0.35">
      <c r="A4" s="69" t="s">
        <v>97</v>
      </c>
      <c r="B4" s="93">
        <f>+D68</f>
        <v>0</v>
      </c>
      <c r="C4" s="70"/>
      <c r="D4" s="70"/>
      <c r="E4" s="6">
        <f>IF(B4 = "PROPOSTA NON AMMISSIBILE",1,0)</f>
        <v>0</v>
      </c>
      <c r="F4" s="6">
        <f t="shared" ref="F4:F11" si="0">IF(D4 = "PROPOSTA NON AMMISSIBILE",1,0)</f>
        <v>0</v>
      </c>
      <c r="G4" s="71" t="s">
        <v>6</v>
      </c>
      <c r="H4" s="70"/>
    </row>
    <row r="5" spans="1:8" x14ac:dyDescent="0.35">
      <c r="A5" s="69" t="s">
        <v>98</v>
      </c>
      <c r="B5" s="93">
        <f t="shared" ref="B5:B6" si="1">+D69</f>
        <v>0</v>
      </c>
      <c r="C5" s="70"/>
      <c r="D5" s="70"/>
      <c r="E5" s="6">
        <f>IF(B5 = "PROPOSTA NON AMMISSIBILE",1,0)</f>
        <v>0</v>
      </c>
      <c r="F5" s="6">
        <f t="shared" si="0"/>
        <v>0</v>
      </c>
      <c r="G5" s="70"/>
      <c r="H5" s="70"/>
    </row>
    <row r="6" spans="1:8" x14ac:dyDescent="0.35">
      <c r="A6" s="69" t="s">
        <v>102</v>
      </c>
      <c r="B6" s="93">
        <f t="shared" si="1"/>
        <v>0</v>
      </c>
      <c r="C6" s="70"/>
      <c r="D6" s="70"/>
      <c r="E6" s="6"/>
      <c r="F6" s="6">
        <f t="shared" si="0"/>
        <v>0</v>
      </c>
      <c r="G6" s="70"/>
      <c r="H6" s="70"/>
    </row>
    <row r="7" spans="1:8" x14ac:dyDescent="0.35">
      <c r="A7" s="69" t="s">
        <v>10</v>
      </c>
      <c r="B7" s="93">
        <f>+G16</f>
        <v>0</v>
      </c>
      <c r="C7" s="70"/>
      <c r="D7" s="70"/>
      <c r="E7" s="6">
        <f>IF(B7 = "PROPOSTA NON AMMISSIBILE",1,0)</f>
        <v>0</v>
      </c>
      <c r="F7" s="6">
        <f t="shared" si="0"/>
        <v>0</v>
      </c>
      <c r="G7" s="70"/>
      <c r="H7" s="70"/>
    </row>
    <row r="8" spans="1:8" x14ac:dyDescent="0.35">
      <c r="A8" s="69" t="s">
        <v>11</v>
      </c>
      <c r="B8" s="93">
        <f>+G19</f>
        <v>0</v>
      </c>
      <c r="C8" s="70"/>
      <c r="D8" s="70"/>
      <c r="E8" s="6">
        <f>IF(B8 = "PROPOSTA NON AMMISSIBILE",1,0)</f>
        <v>0</v>
      </c>
      <c r="F8" s="6">
        <f t="shared" si="0"/>
        <v>0</v>
      </c>
      <c r="G8" s="70"/>
      <c r="H8" s="70"/>
    </row>
    <row r="9" spans="1:8" x14ac:dyDescent="0.35">
      <c r="A9" s="69" t="s">
        <v>12</v>
      </c>
      <c r="B9" s="93">
        <f>+G21</f>
        <v>0</v>
      </c>
      <c r="C9" s="70"/>
      <c r="D9" s="70"/>
      <c r="E9" s="6">
        <f>IF(B9 = "PROPOSTA NON AMMISSIBILE",1,0)</f>
        <v>0</v>
      </c>
      <c r="F9" s="6">
        <f t="shared" si="0"/>
        <v>0</v>
      </c>
      <c r="G9" s="70"/>
      <c r="H9" s="70"/>
    </row>
    <row r="10" spans="1:8" x14ac:dyDescent="0.35">
      <c r="A10" s="69" t="s">
        <v>101</v>
      </c>
      <c r="B10" s="93">
        <f>+B7+B8+B9</f>
        <v>0</v>
      </c>
      <c r="C10" s="70"/>
      <c r="D10" s="70"/>
      <c r="E10" s="6">
        <f t="shared" ref="E10" si="2">IF(B10 = "PROPOSTA NON AMMISSIBILE",1,0)</f>
        <v>0</v>
      </c>
      <c r="F10" s="6">
        <f t="shared" si="0"/>
        <v>0</v>
      </c>
      <c r="G10" s="70"/>
      <c r="H10" s="70"/>
    </row>
    <row r="11" spans="1:8" x14ac:dyDescent="0.35">
      <c r="A11" s="72" t="s">
        <v>5</v>
      </c>
      <c r="B11" s="93">
        <f>+B6-B10</f>
        <v>0</v>
      </c>
      <c r="D11" s="73"/>
      <c r="E11" s="6">
        <f>IF(B11 = "PROPOSTA NON AMMISSIBILE",1,0)</f>
        <v>0</v>
      </c>
      <c r="F11" s="6">
        <f t="shared" si="0"/>
        <v>0</v>
      </c>
      <c r="G11" s="6"/>
      <c r="H11" s="6"/>
    </row>
    <row r="12" spans="1:8" x14ac:dyDescent="0.35">
      <c r="A12" s="134"/>
      <c r="B12" s="135"/>
      <c r="D12" s="6"/>
      <c r="E12" s="6">
        <f t="shared" ref="E12" si="3">IF(B12 = "PROPOSTA NON AMMISSIBILE",1,0)</f>
        <v>0</v>
      </c>
      <c r="F12" s="6">
        <f t="shared" ref="F12" si="4">IF(D12 = "PROPOSTA NON AMMISSIBILE",1,0)</f>
        <v>0</v>
      </c>
      <c r="G12" s="74">
        <f>+'DATI DI PARTENZA'!B3</f>
        <v>0</v>
      </c>
      <c r="H12" s="6"/>
    </row>
    <row r="13" spans="1:8" ht="15" x14ac:dyDescent="0.35">
      <c r="A13" s="131" t="s">
        <v>88</v>
      </c>
      <c r="B13" s="132"/>
      <c r="C13" s="6"/>
      <c r="D13" s="6"/>
      <c r="E13" s="6"/>
      <c r="F13" s="6"/>
      <c r="G13" s="6" t="s">
        <v>81</v>
      </c>
      <c r="H13" s="6"/>
    </row>
    <row r="14" spans="1:8" ht="17" x14ac:dyDescent="0.35">
      <c r="A14" s="69" t="s">
        <v>8</v>
      </c>
      <c r="B14" s="75" t="str">
        <f>IF(E28&gt;0,A44,B44)</f>
        <v>PROPOSTA NON AMMISSIBILE</v>
      </c>
      <c r="D14" s="6" t="str">
        <f>IF(G25&lt;40000,G26,G4)</f>
        <v>PROPOSTA NON AMMISSIBILE</v>
      </c>
      <c r="E14" s="6">
        <f>IF(D14 = "PROPOSTA NON AMMISSIBILE",1,0)</f>
        <v>1</v>
      </c>
      <c r="F14" s="6">
        <f>IF(D14 = "PROPOSTA NON AMMISSIBILE",1,0)</f>
        <v>1</v>
      </c>
      <c r="G14" s="74">
        <f>+B6</f>
        <v>0</v>
      </c>
      <c r="H14" s="6"/>
    </row>
    <row r="15" spans="1:8" ht="17" x14ac:dyDescent="0.35">
      <c r="A15" s="69" t="s">
        <v>9</v>
      </c>
      <c r="B15" s="75" t="str">
        <f>IF(F28&gt;0,A44,B44)</f>
        <v>PROPOSTA NON AMMISSIBILE</v>
      </c>
      <c r="D15" s="6" t="str">
        <f>IF(G25&gt;500000,G26,G4)</f>
        <v>PROPOSTA AMMISSIBILE</v>
      </c>
      <c r="E15" s="6">
        <f t="shared" ref="E15:E26" si="5">IF(B15 = "PROPOSTA NON AMMISSIBILE",1,0)</f>
        <v>1</v>
      </c>
      <c r="F15" s="6">
        <f t="shared" ref="F15:F26" si="6">IF(D15 = "PROPOSTA NON AMMISSIBILE",1,0)</f>
        <v>0</v>
      </c>
      <c r="G15" s="6" t="s">
        <v>83</v>
      </c>
      <c r="H15" s="6"/>
    </row>
    <row r="16" spans="1:8" x14ac:dyDescent="0.35">
      <c r="A16" s="134"/>
      <c r="B16" s="135"/>
      <c r="D16" s="6"/>
      <c r="E16" s="6">
        <f t="shared" si="5"/>
        <v>0</v>
      </c>
      <c r="F16" s="6">
        <f t="shared" si="6"/>
        <v>0</v>
      </c>
      <c r="G16" s="74">
        <f>+'DATI DI PARTENZA'!B8</f>
        <v>0</v>
      </c>
      <c r="H16" s="6"/>
    </row>
    <row r="17" spans="1:8" ht="15" x14ac:dyDescent="0.35">
      <c r="A17" s="131" t="s">
        <v>87</v>
      </c>
      <c r="B17" s="132"/>
      <c r="C17" s="6"/>
      <c r="D17" s="6"/>
      <c r="E17" s="6">
        <f>SUM(E14:E16)</f>
        <v>2</v>
      </c>
      <c r="F17" s="6">
        <f t="shared" si="6"/>
        <v>0</v>
      </c>
      <c r="G17" s="6" t="s">
        <v>81</v>
      </c>
      <c r="H17" s="6"/>
    </row>
    <row r="18" spans="1:8" x14ac:dyDescent="0.35">
      <c r="A18" s="69" t="s">
        <v>89</v>
      </c>
      <c r="B18" s="76">
        <f>+B69</f>
        <v>0</v>
      </c>
      <c r="D18" s="6"/>
      <c r="E18" s="6">
        <f t="shared" si="5"/>
        <v>0</v>
      </c>
      <c r="F18" s="6">
        <f t="shared" si="6"/>
        <v>0</v>
      </c>
      <c r="G18" s="6" t="s">
        <v>84</v>
      </c>
      <c r="H18" s="6"/>
    </row>
    <row r="19" spans="1:8" x14ac:dyDescent="0.35">
      <c r="A19" s="69" t="s">
        <v>90</v>
      </c>
      <c r="B19" s="76">
        <f>+B70</f>
        <v>0</v>
      </c>
      <c r="D19" s="6"/>
      <c r="E19" s="6">
        <f t="shared" si="5"/>
        <v>0</v>
      </c>
      <c r="F19" s="6">
        <f t="shared" si="6"/>
        <v>0</v>
      </c>
      <c r="G19" s="74">
        <f>+'DATI DI PARTENZA'!B9</f>
        <v>0</v>
      </c>
      <c r="H19" s="6"/>
    </row>
    <row r="20" spans="1:8" x14ac:dyDescent="0.35">
      <c r="A20" s="69" t="s">
        <v>91</v>
      </c>
      <c r="B20" s="76">
        <f>+B53</f>
        <v>0</v>
      </c>
      <c r="D20" s="6"/>
      <c r="E20" s="6">
        <f t="shared" si="5"/>
        <v>0</v>
      </c>
      <c r="F20" s="6">
        <f t="shared" si="6"/>
        <v>0</v>
      </c>
      <c r="G20" s="6" t="s">
        <v>85</v>
      </c>
      <c r="H20" s="6"/>
    </row>
    <row r="21" spans="1:8" x14ac:dyDescent="0.35">
      <c r="A21" s="69" t="s">
        <v>92</v>
      </c>
      <c r="B21" s="76">
        <f>+B67</f>
        <v>0</v>
      </c>
      <c r="D21" s="6"/>
      <c r="E21" s="6">
        <f t="shared" si="5"/>
        <v>0</v>
      </c>
      <c r="F21" s="6">
        <f t="shared" si="6"/>
        <v>0</v>
      </c>
      <c r="G21" s="74">
        <f>+'DATI DI PARTENZA'!B10</f>
        <v>0</v>
      </c>
      <c r="H21" s="6"/>
    </row>
    <row r="22" spans="1:8" x14ac:dyDescent="0.35">
      <c r="A22" s="134"/>
      <c r="B22" s="135"/>
      <c r="D22" s="6"/>
      <c r="E22" s="6">
        <f t="shared" si="5"/>
        <v>0</v>
      </c>
      <c r="F22" s="6">
        <f t="shared" si="6"/>
        <v>0</v>
      </c>
      <c r="G22" s="6" t="s">
        <v>86</v>
      </c>
      <c r="H22" s="6"/>
    </row>
    <row r="23" spans="1:8" ht="15" x14ac:dyDescent="0.35">
      <c r="A23" s="131" t="s">
        <v>93</v>
      </c>
      <c r="B23" s="132"/>
      <c r="D23" s="6"/>
      <c r="E23" s="6">
        <f t="shared" si="5"/>
        <v>0</v>
      </c>
      <c r="F23" s="6">
        <f t="shared" si="6"/>
        <v>0</v>
      </c>
      <c r="G23" s="70">
        <f>+G16+G19+G21</f>
        <v>0</v>
      </c>
      <c r="H23" s="6"/>
    </row>
    <row r="24" spans="1:8" x14ac:dyDescent="0.35">
      <c r="A24" s="69" t="s">
        <v>94</v>
      </c>
      <c r="B24" s="76">
        <f>+B71</f>
        <v>0</v>
      </c>
      <c r="C24" s="70"/>
      <c r="D24" s="70"/>
      <c r="E24" s="6">
        <f t="shared" si="5"/>
        <v>0</v>
      </c>
      <c r="F24" s="6">
        <f t="shared" si="6"/>
        <v>0</v>
      </c>
      <c r="G24" s="70" t="s">
        <v>82</v>
      </c>
      <c r="H24" s="70"/>
    </row>
    <row r="25" spans="1:8" x14ac:dyDescent="0.35">
      <c r="A25" s="69" t="s">
        <v>95</v>
      </c>
      <c r="B25" s="76">
        <f>+B72</f>
        <v>0</v>
      </c>
      <c r="C25" s="70"/>
      <c r="D25" s="70"/>
      <c r="E25" s="6">
        <f t="shared" si="5"/>
        <v>0</v>
      </c>
      <c r="F25" s="6">
        <f t="shared" si="6"/>
        <v>0</v>
      </c>
      <c r="G25" s="70">
        <f>+G14-G23</f>
        <v>0</v>
      </c>
      <c r="H25" s="70"/>
    </row>
    <row r="26" spans="1:8" x14ac:dyDescent="0.35">
      <c r="A26" s="69" t="s">
        <v>96</v>
      </c>
      <c r="B26" s="76">
        <f>+B73</f>
        <v>0</v>
      </c>
      <c r="C26" s="70"/>
      <c r="D26" s="70"/>
      <c r="E26" s="6">
        <f t="shared" si="5"/>
        <v>0</v>
      </c>
      <c r="F26" s="6">
        <f t="shared" si="6"/>
        <v>0</v>
      </c>
      <c r="G26" s="15" t="s">
        <v>7</v>
      </c>
      <c r="H26" s="70"/>
    </row>
    <row r="27" spans="1:8" x14ac:dyDescent="0.35">
      <c r="A27" s="134"/>
      <c r="B27" s="135"/>
      <c r="D27" s="6"/>
      <c r="E27" s="6">
        <f t="shared" ref="E27" si="7">IF(B27 = "PROPOSTA NON AMMISSIBILE",1,0)</f>
        <v>0</v>
      </c>
      <c r="F27" s="6">
        <f t="shared" ref="F27" si="8">IF(D27 = "PROPOSTA NON AMMISSIBILE",1,0)</f>
        <v>0</v>
      </c>
      <c r="G27" s="6" t="s">
        <v>86</v>
      </c>
      <c r="H27" s="6"/>
    </row>
    <row r="28" spans="1:8" ht="17" x14ac:dyDescent="0.35">
      <c r="A28" s="77" t="s">
        <v>13</v>
      </c>
      <c r="B28" s="75" t="str">
        <f>IF(B15="PROPOSTA NON AMMISSIBILE",A44,E29)</f>
        <v>PROPOSTA NON AMMISSIBILE</v>
      </c>
      <c r="D28" s="6" t="str">
        <f>IF(E17&gt;0,A44,E29)</f>
        <v>PROPOSTA NON AMMISSIBILE</v>
      </c>
      <c r="E28" s="78">
        <f>SUM(E14:E26)</f>
        <v>4</v>
      </c>
      <c r="F28" s="78">
        <f>SUM(F14:F26)</f>
        <v>1</v>
      </c>
      <c r="G28" s="6"/>
      <c r="H28" s="6"/>
    </row>
    <row r="29" spans="1:8" x14ac:dyDescent="0.35">
      <c r="A29" s="134"/>
      <c r="B29" s="135"/>
      <c r="D29" s="6"/>
      <c r="E29" s="79">
        <f>SUM(B18:B21,B24:B26)</f>
        <v>0</v>
      </c>
      <c r="F29" s="79"/>
      <c r="G29" s="6"/>
      <c r="H29" s="6"/>
    </row>
    <row r="30" spans="1:8" ht="15" x14ac:dyDescent="0.35">
      <c r="A30" s="131" t="s">
        <v>116</v>
      </c>
      <c r="B30" s="132"/>
      <c r="D30" s="6">
        <f>IF(E29&gt;100,100,E29)</f>
        <v>0</v>
      </c>
      <c r="E30" s="6">
        <f t="shared" ref="E30:E33" si="9">IF(B30 = "PROPOSTA NON AMMISSIBILE",1,0)</f>
        <v>0</v>
      </c>
      <c r="F30" s="6">
        <f t="shared" ref="F30:F33" si="10">IF(D30 = "PROPOSTA NON AMMISSIBILE",1,0)</f>
        <v>0</v>
      </c>
      <c r="G30" s="70" t="e">
        <f>+G22+G25+G28</f>
        <v>#VALUE!</v>
      </c>
      <c r="H30" s="6"/>
    </row>
    <row r="31" spans="1:8" x14ac:dyDescent="0.35">
      <c r="A31" s="69" t="s">
        <v>117</v>
      </c>
      <c r="B31" s="76">
        <f>F79</f>
        <v>0</v>
      </c>
      <c r="C31" s="70"/>
      <c r="D31" s="70"/>
      <c r="E31" s="6">
        <f t="shared" si="9"/>
        <v>0</v>
      </c>
      <c r="F31" s="6">
        <f t="shared" si="10"/>
        <v>0</v>
      </c>
      <c r="G31" s="70" t="s">
        <v>82</v>
      </c>
      <c r="H31" s="70"/>
    </row>
    <row r="32" spans="1:8" x14ac:dyDescent="0.35">
      <c r="A32" s="69" t="s">
        <v>118</v>
      </c>
      <c r="B32" s="76">
        <f>F80</f>
        <v>0</v>
      </c>
      <c r="C32" s="70"/>
      <c r="D32" s="70"/>
      <c r="E32" s="6">
        <f t="shared" si="9"/>
        <v>0</v>
      </c>
      <c r="F32" s="6">
        <f t="shared" si="10"/>
        <v>0</v>
      </c>
      <c r="G32" s="70" t="e">
        <f>+G20-G30</f>
        <v>#VALUE!</v>
      </c>
      <c r="H32" s="70"/>
    </row>
    <row r="33" spans="1:27" x14ac:dyDescent="0.35">
      <c r="A33" s="80" t="s">
        <v>119</v>
      </c>
      <c r="B33" s="76">
        <f>+H60*1000</f>
        <v>0</v>
      </c>
      <c r="C33" s="70"/>
      <c r="D33" s="70"/>
      <c r="E33" s="6">
        <f t="shared" si="9"/>
        <v>0</v>
      </c>
      <c r="F33" s="6">
        <f t="shared" si="10"/>
        <v>0</v>
      </c>
      <c r="G33" s="15" t="s">
        <v>7</v>
      </c>
      <c r="H33" s="70"/>
    </row>
    <row r="34" spans="1:27" x14ac:dyDescent="0.35">
      <c r="A34" s="80" t="s">
        <v>120</v>
      </c>
      <c r="B34" s="76">
        <f>+H61</f>
        <v>0</v>
      </c>
      <c r="C34" s="70"/>
      <c r="D34" s="70"/>
      <c r="E34" s="6">
        <f t="shared" ref="E34:E41" si="11">IF(B34 = "PROPOSTA NON AMMISSIBILE",1,0)</f>
        <v>0</v>
      </c>
      <c r="F34" s="6">
        <f t="shared" ref="F34:F41" si="12">IF(D34 = "PROPOSTA NON AMMISSIBILE",1,0)</f>
        <v>0</v>
      </c>
      <c r="G34" s="15" t="s">
        <v>7</v>
      </c>
      <c r="H34" s="70"/>
      <c r="AA34" s="81">
        <f>+PdI_1!X64+PdI_2!X64+PdI_3!X64+PdI_4!X64+PdI_5!X64+PdI_6!X64+PdI_7!X64+PdI_8!X64+PdI_9!X64+PdI_10!X64+PdI_11!X64+PdI_12!X64+PdI_13!X64+PdI_14!X64+PdI_15!X64+PdI_16!X64+PdI_17!X64+PdI_18!X64+PdI_19!X64+PdI_20!X64+PdI_21!X64+PdI_22!X64+PdI_23!X64+PdI_24!X64+PdI_25!X64</f>
        <v>0</v>
      </c>
    </row>
    <row r="35" spans="1:27" x14ac:dyDescent="0.35">
      <c r="A35" s="87"/>
      <c r="B35" s="88"/>
      <c r="C35" s="70"/>
      <c r="D35" s="70"/>
      <c r="E35" s="6"/>
      <c r="F35" s="6"/>
      <c r="G35" s="15"/>
      <c r="H35" s="70"/>
      <c r="AA35" s="81"/>
    </row>
    <row r="36" spans="1:27" x14ac:dyDescent="0.35">
      <c r="A36" s="87"/>
      <c r="B36" s="88"/>
      <c r="C36" s="70"/>
      <c r="D36" s="70"/>
      <c r="E36" s="6"/>
      <c r="F36" s="6"/>
      <c r="G36" s="15"/>
      <c r="H36" s="70"/>
      <c r="AA36" s="81"/>
    </row>
    <row r="37" spans="1:27" x14ac:dyDescent="0.35">
      <c r="A37" s="90" t="s">
        <v>128</v>
      </c>
      <c r="B37" s="89" t="s">
        <v>126</v>
      </c>
      <c r="C37" s="70"/>
      <c r="D37" s="70"/>
      <c r="E37" s="6"/>
      <c r="F37" s="6"/>
      <c r="G37" s="15"/>
      <c r="H37" s="70"/>
      <c r="AA37" s="81"/>
    </row>
    <row r="38" spans="1:27" x14ac:dyDescent="0.35">
      <c r="A38" s="91"/>
      <c r="B38" s="89" t="s">
        <v>127</v>
      </c>
      <c r="C38" s="70"/>
      <c r="D38" s="70"/>
      <c r="E38" s="6"/>
      <c r="F38" s="6"/>
      <c r="G38" s="15"/>
      <c r="H38" s="70"/>
      <c r="AA38" s="81"/>
    </row>
    <row r="39" spans="1:27" x14ac:dyDescent="0.35">
      <c r="A39" s="91"/>
      <c r="B39" s="92"/>
      <c r="C39" s="70"/>
      <c r="D39" s="70"/>
      <c r="E39" s="6"/>
      <c r="F39" s="6"/>
      <c r="G39" s="15"/>
      <c r="H39" s="70"/>
      <c r="AA39" s="81"/>
    </row>
    <row r="40" spans="1:27" x14ac:dyDescent="0.35">
      <c r="A40" s="91"/>
      <c r="B40" s="92"/>
      <c r="C40" s="70"/>
      <c r="D40" s="70"/>
      <c r="E40" s="6"/>
      <c r="F40" s="6"/>
      <c r="G40" s="15"/>
      <c r="H40" s="70"/>
      <c r="AA40" s="81"/>
    </row>
    <row r="41" spans="1:27" ht="15" thickBot="1" x14ac:dyDescent="0.4">
      <c r="A41" s="138"/>
      <c r="B41" s="139"/>
      <c r="C41" s="70"/>
      <c r="D41" s="70"/>
      <c r="E41" s="6">
        <f t="shared" si="11"/>
        <v>0</v>
      </c>
      <c r="F41" s="6">
        <f t="shared" si="12"/>
        <v>0</v>
      </c>
      <c r="G41" s="15" t="s">
        <v>7</v>
      </c>
      <c r="H41" s="70"/>
      <c r="AA41" s="81">
        <f>+PdI_1!X64+PdI_2!X64+PdI_3!X64+PdI_4!X64+PdI_5!X64+PdI_6!X64+PdI_7!X64+PdI_8!X64+PdI_9!X64+PdI_10!X64+PdI_11!X64+PdI_12!X64+PdI_13!X64+PdI_14!X64+PdI_15!X64+PdI_16!X64+PdI_17!X64+PdI_18!X64+PdI_19!X64+PdI_20!X64+PdI_21!X64+PdI_22!X64+PdI_23!X64+PdI_24!X64+PdI_25!X64</f>
        <v>0</v>
      </c>
    </row>
    <row r="42" spans="1:27" ht="15" thickBot="1" x14ac:dyDescent="0.4">
      <c r="A42" s="136"/>
      <c r="B42" s="137"/>
      <c r="C42" s="70"/>
      <c r="D42" s="70"/>
      <c r="E42" s="6">
        <f t="shared" ref="E42" si="13">IF(B42 = "PROPOSTA NON AMMISSIBILE",1,0)</f>
        <v>0</v>
      </c>
      <c r="F42" s="6">
        <f t="shared" ref="F42" si="14">IF(D42 = "PROPOSTA NON AMMISSIBILE",1,0)</f>
        <v>0</v>
      </c>
      <c r="G42" s="15" t="s">
        <v>7</v>
      </c>
      <c r="H42" s="70"/>
      <c r="AA42" s="81">
        <f>+PdI_1!X65+PdI_2!X65+PdI_3!X65+PdI_4!X65+PdI_5!X65+PdI_6!X65+PdI_7!X65+PdI_8!X65+PdI_9!X65+PdI_10!X65+PdI_11!X65+PdI_12!X65+PdI_13!X65+PdI_14!X65+PdI_15!X65+PdI_16!X65+PdI_17!X65+PdI_18!X65+PdI_19!X65+PdI_20!X65+PdI_21!X65+PdI_22!X65+PdI_23!X65+PdI_24!X65+PdI_25!X65</f>
        <v>0</v>
      </c>
    </row>
    <row r="43" spans="1:27" hidden="1" x14ac:dyDescent="0.35">
      <c r="A43" s="82"/>
      <c r="B43" s="83"/>
      <c r="D43" s="6"/>
      <c r="E43" s="79">
        <f>SUM(B24:B28,B31:B33)</f>
        <v>0</v>
      </c>
      <c r="F43" s="79"/>
      <c r="G43" s="6"/>
      <c r="H43" s="6"/>
      <c r="AA43" s="81">
        <f>+PdI_1!X66+PdI_2!X66+PdI_3!X66+PdI_4!X66+PdI_5!X66+PdI_6!X66+PdI_7!X66+PdI_8!X66+PdI_9!X66+PdI_10!X66+PdI_11!X66+PdI_12!X66+PdI_13!X66+PdI_14!X66+PdI_15!X66+PdI_16!X66+PdI_17!X66+PdI_18!X66+PdI_19!X66+PdI_20!X66+PdI_21!X66+PdI_22!X66+PdI_23!X66+PdI_24!X66+PdI_25!X66</f>
        <v>0</v>
      </c>
    </row>
    <row r="44" spans="1:27" hidden="1" x14ac:dyDescent="0.35">
      <c r="A44" s="15" t="s">
        <v>7</v>
      </c>
      <c r="B44" s="71" t="s">
        <v>6</v>
      </c>
      <c r="D44" s="6"/>
      <c r="E44" s="6"/>
      <c r="F44" s="6"/>
      <c r="G44" s="6"/>
      <c r="H44" s="6"/>
      <c r="AA44" s="81">
        <f>+PdI_1!X67+PdI_2!X67+PdI_3!X67+PdI_4!X67+PdI_5!X67+PdI_6!X67+PdI_7!X67+PdI_8!X67+PdI_9!X67+PdI_10!X67+PdI_11!X67+PdI_12!X67+PdI_13!X67+PdI_14!X67+PdI_15!X67+PdI_16!X67+PdI_17!X67+PdI_18!X67+PdI_19!X67+PdI_20!X67+PdI_21!X67+PdI_22!X67+PdI_23!X67+PdI_24!X67+PdI_25!X67</f>
        <v>0</v>
      </c>
    </row>
    <row r="45" spans="1:27" hidden="1" x14ac:dyDescent="0.35">
      <c r="A45" s="84"/>
      <c r="B45" s="81"/>
      <c r="D45" s="6"/>
      <c r="E45" s="6"/>
      <c r="F45" s="6"/>
      <c r="G45" s="6"/>
      <c r="H45" s="6"/>
      <c r="AA45" s="81">
        <f>+PdI_1!X68+PdI_2!X68+PdI_3!X68+PdI_4!X68+PdI_5!X68+PdI_6!X68+PdI_7!X68+PdI_8!X68+PdI_9!X68+PdI_10!X68+PdI_11!X68+PdI_12!X68+PdI_13!X68+PdI_14!X68+PdI_15!X68+PdI_16!X68+PdI_17!X68+PdI_18!X68+PdI_19!X68+PdI_20!X68+PdI_21!X68+PdI_22!X68+PdI_23!X68+PdI_24!X68+PdI_25!X68</f>
        <v>0</v>
      </c>
    </row>
    <row r="46" spans="1:27" ht="15.5" hidden="1" x14ac:dyDescent="0.35">
      <c r="A46" s="41" t="s">
        <v>107</v>
      </c>
      <c r="B46" s="81">
        <f>+PdI_1!C91+PdI_2!C91+PdI_3!C91+PdI_4!C91+PdI_5!C91+PdI_6!C91+PdI_7!C91+PdI_8!C91+PdI_9!C91+PdI_10!C91+PdI_11!C91+PdI_12!C91+PdI_13!C91+PdI_14!C91+PdI_15!C91+PdI_16!C91+PdI_17!C91+PdI_18!C91+PdI_19!C91+PdI_20!C91+PdI_21!C91+PdI_22!C91+PdI_23!C91+PdI_24!C91+PdI_25!C91</f>
        <v>0</v>
      </c>
      <c r="C46" s="81"/>
      <c r="D46" s="6"/>
      <c r="E46" s="6"/>
      <c r="F46" s="6"/>
      <c r="G46" s="6"/>
      <c r="H46" s="6"/>
      <c r="AA46" s="81">
        <f>+PdI_1!X69+PdI_2!X69+PdI_3!X69+PdI_4!X69+PdI_5!X69+PdI_6!X69+PdI_7!X69+PdI_8!X69+PdI_9!X69+PdI_10!X69+PdI_11!X69+PdI_12!X69+PdI_13!X69+PdI_14!X69+PdI_15!X69+PdI_16!X69+PdI_17!X69+PdI_18!X69+PdI_19!X69+PdI_20!X69+PdI_21!X69+PdI_22!X69+PdI_23!X69+PdI_24!X69+PdI_25!X69</f>
        <v>0</v>
      </c>
    </row>
    <row r="47" spans="1:27" ht="15.5" hidden="1" x14ac:dyDescent="0.35">
      <c r="A47" s="41" t="s">
        <v>108</v>
      </c>
      <c r="B47" s="81">
        <f>+PdI_1!C92+PdI_2!C92+PdI_3!C92+PdI_4!C92+PdI_5!C92+PdI_6!C92+PdI_7!C92+PdI_8!C92+PdI_9!C92+PdI_10!C92+PdI_11!C92+PdI_12!C92+PdI_13!C92+PdI_14!C92+PdI_15!C92+PdI_16!C92+PdI_17!C92+PdI_18!C92+PdI_19!C92+PdI_20!C92+PdI_21!C92+PdI_22!C92+PdI_23!C92+PdI_24!C92+PdI_25!C92</f>
        <v>0</v>
      </c>
      <c r="D47" s="6"/>
      <c r="E47" s="6"/>
      <c r="F47">
        <f>+PdI_1!C88+PdI_2!C90+PdI_3!C90+PdI_4!C90+PdI_5!C90+PdI_6!C90+PdI_7!C90+PdI_8!C90+PdI_9!C90+PdI_10!C90+PdI_11!C90+PdI_12!C90+PdI_13!C90+PdI_14!C90+PdI_15!C90+PdI_16!C90+PdI_17!C90+PdI_18!C90+PdI_19!C90+PdI_20!C90+PdI_21!C90+PdI_22!C90+PdI_23!C90+PdI_24!C90+PdI_25!C90</f>
        <v>0</v>
      </c>
      <c r="G47" s="6"/>
      <c r="H47" s="6"/>
      <c r="AA47" s="81">
        <f>+PdI_1!X70+PdI_2!X70+PdI_3!X70+PdI_4!X70+PdI_5!X70+PdI_6!X70+PdI_7!X70+PdI_8!X70+PdI_9!X70+PdI_10!X70+PdI_11!X70+PdI_12!X70+PdI_13!X70+PdI_14!X70+PdI_15!X70+PdI_16!X70+PdI_17!X70+PdI_18!X70+PdI_19!X70+PdI_20!X70+PdI_21!X70+PdI_22!X70+PdI_23!X70+PdI_24!X70+PdI_25!X70</f>
        <v>0</v>
      </c>
    </row>
    <row r="48" spans="1:27" ht="15.5" hidden="1" x14ac:dyDescent="0.35">
      <c r="A48" s="41" t="s">
        <v>125</v>
      </c>
      <c r="B48" s="81">
        <f>+PdI_1!C93+PdI_2!C93+PdI_3!C93+PdI_4!C93+PdI_5!C93+PdI_6!C93+PdI_7!C93+PdI_8!C93+PdI_9!C93+PdI_10!C93+PdI_11!C93+PdI_12!C93+PdI_13!C93+PdI_14!C93+PdI_15!C93+PdI_16!C93+PdI_17!C93+PdI_18!C93+PdI_19!C93+PdI_20!C93+PdI_21!C93+PdI_22!C93+PdI_23!C93+PdI_24!C93+PdI_25!C93</f>
        <v>0</v>
      </c>
      <c r="D48" s="6"/>
      <c r="E48" s="6"/>
      <c r="F48">
        <f>+PdI_1!C89+PdI_2!C91+PdI_3!C91+PdI_4!C91+PdI_5!C91+PdI_6!C91+PdI_7!C91+PdI_8!C91+PdI_9!C91+PdI_10!C91+PdI_11!C91+PdI_12!C91+PdI_13!C91+PdI_14!C91+PdI_15!C91+PdI_16!C91+PdI_17!C91+PdI_18!C91+PdI_19!C91+PdI_20!C91+PdI_21!C91+PdI_22!C91+PdI_23!C91+PdI_24!C91+PdI_25!C91</f>
        <v>0</v>
      </c>
      <c r="G48" s="6"/>
      <c r="H48" s="6"/>
      <c r="AA48" s="81">
        <f>+PdI_1!X71+PdI_2!X71+PdI_3!X71+PdI_4!X71+PdI_5!X71+PdI_6!X71+PdI_7!X71+PdI_8!X71+PdI_9!X71+PdI_10!X71+PdI_11!X71+PdI_12!X71+PdI_13!X71+PdI_14!X71+PdI_15!X71+PdI_16!X71+PdI_17!X71+PdI_18!X71+PdI_19!X71+PdI_20!X71+PdI_21!X71+PdI_22!X71+PdI_23!X71+PdI_24!X71+PdI_25!X71</f>
        <v>0</v>
      </c>
    </row>
    <row r="49" spans="1:31" ht="15.5" hidden="1" x14ac:dyDescent="0.35">
      <c r="A49" s="41" t="s">
        <v>124</v>
      </c>
      <c r="B49" s="81">
        <f>+PdI_1!C94+PdI_2!C94+PdI_3!C94+PdI_4!C94+PdI_5!C94+PdI_6!C94+PdI_7!C94+PdI_8!C94+PdI_9!C94+PdI_10!C94+PdI_11!C94+PdI_12!C94+PdI_13!C94+PdI_14!C94+PdI_15!C94+PdI_16!C94+PdI_17!C94+PdI_18!C94+PdI_19!C94+PdI_20!C94+PdI_21!C94+PdI_22!C94+PdI_23!C94+PdI_24!C94+PdI_25!C94</f>
        <v>0</v>
      </c>
      <c r="D49" s="6"/>
      <c r="E49" s="6"/>
      <c r="F49">
        <f>+PdI_1!C90+PdI_2!C92+PdI_3!C92+PdI_4!C92+PdI_5!C92+PdI_6!C92+PdI_7!C92+PdI_8!C92+PdI_9!C92+PdI_10!C92+PdI_11!C92+PdI_12!C92+PdI_13!C92+PdI_14!C92+PdI_15!C92+PdI_16!C92+PdI_17!C92+PdI_18!C92+PdI_19!C92+PdI_20!C92+PdI_21!C92+PdI_22!C92+PdI_23!C92+PdI_24!C92+PdI_25!C92</f>
        <v>0</v>
      </c>
      <c r="G49" s="6"/>
      <c r="H49" s="6"/>
      <c r="AA49" s="81">
        <f>+PdI_1!X72+PdI_2!X72+PdI_3!X72+PdI_4!X72+PdI_5!X72+PdI_6!X72+PdI_7!X72+PdI_8!X72+PdI_9!X72+PdI_10!X72+PdI_11!X72+PdI_12!X72+PdI_13!X72+PdI_14!X72+PdI_15!X72+PdI_16!X72+PdI_17!X72+PdI_18!X72+PdI_19!X72+PdI_20!X72+PdI_21!X72+PdI_22!X72+PdI_23!X72+PdI_24!X72+PdI_25!X72</f>
        <v>0</v>
      </c>
    </row>
    <row r="50" spans="1:31" ht="15.5" hidden="1" x14ac:dyDescent="0.35">
      <c r="A50" s="41" t="s">
        <v>106</v>
      </c>
      <c r="B50" s="81">
        <f>+PdI_1!C95+PdI_2!C95+PdI_3!C95+PdI_4!C95+PdI_5!C95+PdI_6!C95+PdI_7!C95+PdI_8!C95+PdI_9!C95+PdI_10!C95+PdI_11!C95+PdI_12!C95+PdI_13!C95+PdI_14!C95+PdI_15!C95+PdI_16!C95+PdI_17!C95+PdI_18!C95+PdI_19!C95+PdI_20!C95+PdI_21!C95+PdI_22!C95+PdI_23!C95+PdI_24!C95+PdI_25!C95</f>
        <v>0</v>
      </c>
      <c r="D50" s="6"/>
      <c r="E50" s="6"/>
      <c r="F50">
        <f>+PdI_1!C91+PdI_2!C93+PdI_3!C93+PdI_4!C93+PdI_5!C93+PdI_6!C93+PdI_7!C93+PdI_8!C93+PdI_9!C93+PdI_10!C93+PdI_11!C93+PdI_12!C93+PdI_13!C93+PdI_14!C93+PdI_15!C93+PdI_16!C93+PdI_17!C93+PdI_18!C93+PdI_19!C93+PdI_20!C93+PdI_21!C93+PdI_22!C93+PdI_23!C93+PdI_24!C93+PdI_25!C93</f>
        <v>0</v>
      </c>
      <c r="G50" s="6"/>
      <c r="H50" s="6"/>
      <c r="AA50" s="81">
        <f>+PdI_1!X73+PdI_2!X73+PdI_3!X73+PdI_4!X73+PdI_5!X73+PdI_6!X73+PdI_7!X73+PdI_8!X73+PdI_9!X73+PdI_10!X73+PdI_11!X73+PdI_12!X73+PdI_13!X73+PdI_14!X73+PdI_15!X73+PdI_16!X73+PdI_17!X73+PdI_18!X73+PdI_19!X73+PdI_20!X73+PdI_21!X73+PdI_22!X73+PdI_23!X73+PdI_24!X73+PdI_25!X73</f>
        <v>0</v>
      </c>
    </row>
    <row r="51" spans="1:31" hidden="1" x14ac:dyDescent="0.35">
      <c r="A51" s="15" t="s">
        <v>91</v>
      </c>
      <c r="B51" s="85">
        <f>+AE53</f>
        <v>0</v>
      </c>
      <c r="D51" s="6"/>
      <c r="E51" s="6"/>
      <c r="F51">
        <f>+PdI_1!C92+PdI_2!C94+PdI_3!C94+PdI_4!C94+PdI_5!C94+PdI_6!C94+PdI_7!C94+PdI_8!C94+PdI_9!C94+PdI_10!C94+PdI_11!C94+PdI_12!C94+PdI_13!C94+PdI_14!C94+PdI_15!C94+PdI_16!C94+PdI_17!C94+PdI_18!C94+PdI_19!C94+PdI_20!C94+PdI_21!C94+PdI_22!C94+PdI_23!C94+PdI_24!C94+PdI_25!C94</f>
        <v>0</v>
      </c>
      <c r="G51" s="6"/>
      <c r="H51" s="6"/>
      <c r="AA51" s="81">
        <f>+PdI_1!X74+PdI_2!X74+PdI_3!X74+PdI_4!X74+PdI_5!X74+PdI_6!X74+PdI_7!X74+PdI_8!X74+PdI_9!X74+PdI_10!X74+PdI_11!X74+PdI_12!X74+PdI_13!X74+PdI_14!X74+PdI_15!X74+PdI_16!X74+PdI_17!X74+PdI_18!X74+PdI_19!X74+PdI_20!X74+PdI_21!X74+PdI_22!X74+PdI_23!X74+PdI_24!X74+PdI_25!X74</f>
        <v>0</v>
      </c>
    </row>
    <row r="52" spans="1:31" hidden="1" x14ac:dyDescent="0.35">
      <c r="A52" s="15" t="s">
        <v>91</v>
      </c>
      <c r="B52" s="71">
        <f>IF(B51&gt;5,5,B51)</f>
        <v>0</v>
      </c>
      <c r="F52">
        <f>+PdI_1!C93+PdI_2!C95+PdI_3!C95+PdI_4!C95+PdI_5!C95+PdI_6!C95+PdI_7!C95+PdI_8!C95+PdI_9!C95+PdI_10!C95+PdI_11!C95+PdI_12!C95+PdI_13!C95+PdI_14!C95+PdI_15!C95+PdI_16!C95+PdI_17!C95+PdI_18!C95+PdI_19!C95+PdI_20!C95+PdI_21!C95+PdI_22!C95+PdI_23!C95+PdI_24!C95+PdI_25!C95</f>
        <v>0</v>
      </c>
      <c r="AA52" s="81">
        <f>+PdI_1!X75+PdI_2!X75+PdI_3!X75+PdI_4!X75+PdI_5!X75+PdI_6!X75+PdI_7!X75+PdI_8!X75+PdI_9!X75+PdI_10!X75+PdI_11!X75+PdI_12!X75+PdI_13!X75+PdI_14!X75+PdI_15!X75+PdI_16!X75+PdI_17!X75+PdI_18!X75+PdI_19!X75+PdI_20!X75+PdI_21!X75+PdI_22!X75+PdI_23!X75+PdI_24!X75+PdI_25!X75</f>
        <v>0</v>
      </c>
    </row>
    <row r="53" spans="1:31" hidden="1" x14ac:dyDescent="0.35">
      <c r="A53" s="15" t="s">
        <v>91</v>
      </c>
      <c r="B53" s="71">
        <f>+B52*4</f>
        <v>0</v>
      </c>
      <c r="F53" t="e">
        <f>+PdI_1!C94+PdI_2!C96+PdI_3!C96+PdI_4!C96+PdI_5!C96+PdI_6!C96+PdI_7!C96+PdI_8!C96+PdI_9!C96+PdI_10!C96+PdI_11!C96+PdI_12!C96+PdI_13!C96+PdI_14!C96+PdI_15!C96+PdI_16!C96+PdI_17!C96+PdI_18!C96+PdI_19!C96+PdI_20!C96+PdI_21!C96+PdI_22!C96+PdI_23!C96+PdI_24!C96+PdI_25!C96</f>
        <v>#DIV/0!</v>
      </c>
      <c r="AA53" s="81">
        <f>+PdI_1!X76+PdI_2!X76+PdI_3!X76+PdI_4!X76+PdI_5!X76+PdI_6!X76+PdI_7!X76+PdI_8!X76+PdI_9!X76+PdI_10!X76+PdI_11!X76+PdI_12!X76+PdI_13!X76+PdI_14!X76+PdI_15!X76+PdI_16!X76+PdI_17!X76+PdI_18!X76+PdI_19!X76+PdI_20!X76+PdI_21!X76+PdI_22!X76+PdI_23!X76+PdI_24!X76+PdI_25!X76</f>
        <v>0</v>
      </c>
      <c r="AE53" s="81">
        <f>+PdI_1!AB76+PdI_2!AB76+PdI_3!AB76+PdI_4!AB76+PdI_5!AB76+PdI_6!AB76+PdI_7!AB76+PdI_8!AB76+PdI_9!AB76+PdI_10!AB76+PdI_11!AB76+PdI_12!AB76+PdI_13!AB76+PdI_14!AB76+PdI_15!AB76+PdI_16!AB76+PdI_17!AB76+PdI_18!AB76+PdI_19!AB76+PdI_20!AB76+PdI_21!AB76+PdI_22!AB76+PdI_23!AB76+PdI_24!AB76+PdI_25!AB76</f>
        <v>0</v>
      </c>
    </row>
    <row r="54" spans="1:31" hidden="1" x14ac:dyDescent="0.35">
      <c r="A54" s="133" t="s">
        <v>89</v>
      </c>
      <c r="B54" s="38">
        <f>+B46</f>
        <v>0</v>
      </c>
      <c r="F54">
        <f>+PdI_1!C95+PdI_2!C97+PdI_3!C97+PdI_4!C97+PdI_5!C97+PdI_6!C97+PdI_7!C97+PdI_8!C97+PdI_9!C97+PdI_10!C97+PdI_11!C97+PdI_12!C97+PdI_13!C97+PdI_14!C97+PdI_15!C97+PdI_16!C97+PdI_17!C97+PdI_18!C97+PdI_19!C97+PdI_20!C97+PdI_21!C97+PdI_22!C97+PdI_23!C97+PdI_24!C97+PdI_25!C97</f>
        <v>0</v>
      </c>
      <c r="AA54" s="81">
        <f>+PdI_1!X77+PdI_2!X77+PdI_3!X77+PdI_4!X77+PdI_5!X77+PdI_6!X77+PdI_7!X77+PdI_8!X77+PdI_9!X77+PdI_10!X77+PdI_11!X77+PdI_12!X77+PdI_13!X77+PdI_14!X77+PdI_15!X77+PdI_16!X77+PdI_17!X77+PdI_18!X77+PdI_19!X77+PdI_20!X77+PdI_21!X77+PdI_22!X77+PdI_23!X77+PdI_24!X77+PdI_25!X77</f>
        <v>0</v>
      </c>
      <c r="AE54" s="81">
        <f>+PdI_1!AB77+PdI_2!AB77+PdI_3!AB77+PdI_4!AB77+PdI_5!AB77+PdI_6!AB77+PdI_7!AB77+PdI_8!AB77+PdI_9!AB77+PdI_10!AB77+PdI_11!AB77+PdI_12!AB77+PdI_13!AB77+PdI_14!AB77+PdI_15!AB77+PdI_16!AB77+PdI_17!AB77+PdI_18!AB77+PdI_19!AB77+PdI_20!AB77+PdI_21!AB77+PdI_22!AB77+PdI_23!AB77+PdI_24!AB77+PdI_25!AB77</f>
        <v>0</v>
      </c>
    </row>
    <row r="55" spans="1:31" hidden="1" x14ac:dyDescent="0.35">
      <c r="A55" s="133"/>
      <c r="B55" s="38">
        <f>+B47</f>
        <v>0</v>
      </c>
      <c r="C55" s="86"/>
      <c r="AA55" s="81">
        <f>+PdI_1!X78+PdI_2!X78+PdI_3!X78+PdI_4!X78+PdI_5!X78+PdI_6!X78+PdI_7!X78+PdI_8!X78+PdI_9!X78+PdI_10!X78+PdI_11!X78+PdI_12!X78+PdI_13!X78+PdI_14!X78+PdI_15!X78+PdI_16!X78+PdI_17!X78+PdI_18!X78+PdI_19!X78+PdI_20!X78+PdI_21!X78+PdI_22!X78+PdI_23!X78+PdI_24!X78+PdI_25!X78</f>
        <v>0</v>
      </c>
      <c r="AB55" s="81">
        <f>+PdI_1!Y78+PdI_2!Y78+PdI_3!Y78+PdI_4!Y78+PdI_5!Y78+PdI_6!Y78+PdI_7!Y78+PdI_8!Y78+PdI_9!Y78+PdI_10!Y78+PdI_11!Y78+PdI_12!Y78+PdI_13!Y78+PdI_14!Y78+PdI_15!Y78+PdI_16!Y78+PdI_17!Y78+PdI_18!Y78+PdI_19!Y78+PdI_20!Y78+PdI_21!Y78+PdI_22!Y78+PdI_23!Y78+PdI_24!Y78+PdI_25!Y78</f>
        <v>0</v>
      </c>
      <c r="AC55" s="81">
        <f>+PdI_1!Z78+PdI_2!Z78+PdI_3!Z78+PdI_4!Z78+PdI_5!Z78+PdI_6!Z78+PdI_7!Z78+PdI_8!Z78+PdI_9!Z78+PdI_10!Z78+PdI_11!Z78+PdI_12!Z78+PdI_13!Z78+PdI_14!Z78+PdI_15!Z78+PdI_16!Z78+PdI_17!Z78+PdI_18!Z78+PdI_19!Z78+PdI_20!Z78+PdI_21!Z78+PdI_22!Z78+PdI_23!Z78+PdI_24!Z78+PdI_25!Z78</f>
        <v>0</v>
      </c>
      <c r="AD55" s="81">
        <f>+PdI_1!AA78+PdI_2!AA78+PdI_3!AA78+PdI_4!AA78+PdI_5!AA78+PdI_6!AA78+PdI_7!AA78+PdI_8!AA78+PdI_9!AA78+PdI_10!AA78+PdI_11!AA78+PdI_12!AA78+PdI_13!AA78+PdI_14!AA78+PdI_15!AA78+PdI_16!AA78+PdI_17!AA78+PdI_18!AA78+PdI_19!AA78+PdI_20!AA78+PdI_21!AA78+PdI_22!AA78+PdI_23!AA78+PdI_24!AA78+PdI_25!AA78</f>
        <v>0</v>
      </c>
      <c r="AE55" s="81">
        <f>+PdI_1!AB78+PdI_2!AB78+PdI_3!AB78+PdI_4!AB78+PdI_5!AB78+PdI_6!AB78+PdI_7!AB78+PdI_8!AB78+PdI_9!AB78+PdI_10!AB78+PdI_11!AB78+PdI_12!AB78+PdI_13!AB78+PdI_14!AB78+PdI_15!AB78+PdI_16!AB78+PdI_17!AB78+PdI_18!AB78+PdI_19!AB78+PdI_20!AB78+PdI_21!AB78+PdI_22!AB78+PdI_23!AB78+PdI_24!AB78+PdI_25!AB78</f>
        <v>0</v>
      </c>
    </row>
    <row r="56" spans="1:31" hidden="1" x14ac:dyDescent="0.35">
      <c r="A56" s="133"/>
      <c r="B56" s="38">
        <f>+B50</f>
        <v>0</v>
      </c>
      <c r="AA56" s="81">
        <f>+PdI_1!X79+PdI_2!X79+PdI_3!X79+PdI_4!X79+PdI_5!X79+PdI_6!X79+PdI_7!X79+PdI_8!X79+PdI_9!X79+PdI_10!X79+PdI_11!X79+PdI_12!X79+PdI_13!X79+PdI_14!X79+PdI_15!X79+PdI_16!X79+PdI_17!X79+PdI_18!X79+PdI_19!X79+PdI_20!X79+PdI_21!X79+PdI_22!X79+PdI_23!X79+PdI_24!X79+PdI_25!X79</f>
        <v>0</v>
      </c>
    </row>
    <row r="57" spans="1:31" hidden="1" x14ac:dyDescent="0.35">
      <c r="A57" s="133"/>
      <c r="B57" s="94">
        <f>IF(B46=0,0,B56/B54)</f>
        <v>0</v>
      </c>
      <c r="AA57" s="81">
        <f>+PdI_1!X80+PdI_2!X80+PdI_3!X80+PdI_4!X80+PdI_5!X80+PdI_6!X80+PdI_7!X80+PdI_8!X80+PdI_9!X80+PdI_10!X80+PdI_11!X80+PdI_12!X80+PdI_13!X80+PdI_14!X80+PdI_15!X80+PdI_16!X80+PdI_17!X80+PdI_18!X80+PdI_19!X80+PdI_20!X80+PdI_21!X80+PdI_22!X80+PdI_23!X80+PdI_24!X80+PdI_25!X80</f>
        <v>0</v>
      </c>
    </row>
    <row r="58" spans="1:31" hidden="1" x14ac:dyDescent="0.35">
      <c r="A58" s="133"/>
      <c r="B58" s="15">
        <f>30*((B57-10%)/60%)</f>
        <v>-5.0000000000000009</v>
      </c>
      <c r="AA58" s="81">
        <f>+PdI_1!X81+PdI_2!X81+PdI_3!X81+PdI_4!X81+PdI_5!X81+PdI_6!X81+PdI_7!X81+PdI_8!X81+PdI_9!X81+PdI_10!X81+PdI_11!X81+PdI_12!X81+PdI_13!X81+PdI_14!X81+PdI_15!X81+PdI_16!X81+PdI_17!X81+PdI_18!X81+PdI_19!X81+PdI_20!X81+PdI_21!X81+PdI_22!X81+PdI_23!X81+PdI_24!X81+PdI_25!X81</f>
        <v>0</v>
      </c>
    </row>
    <row r="59" spans="1:31" hidden="1" x14ac:dyDescent="0.35">
      <c r="A59" s="133"/>
      <c r="B59" s="15">
        <f>IF(B58&gt;30,30,B58)</f>
        <v>-5.0000000000000009</v>
      </c>
      <c r="AA59" s="81">
        <f>+PdI_1!X82+PdI_2!X82+PdI_3!X82+PdI_4!X82+PdI_5!X82+PdI_6!X82+PdI_7!X82+PdI_8!X82+PdI_9!X82+PdI_10!X82+PdI_11!X82+PdI_12!X82+PdI_13!X82+PdI_14!X82+PdI_15!X82+PdI_16!X82+PdI_17!X82+PdI_18!X82+PdI_19!X82+PdI_20!X82+PdI_21!X82+PdI_22!X82+PdI_23!X82+PdI_24!X82+PdI_25!X82</f>
        <v>0</v>
      </c>
    </row>
    <row r="60" spans="1:31" hidden="1" x14ac:dyDescent="0.35">
      <c r="A60" s="133" t="s">
        <v>123</v>
      </c>
      <c r="B60" s="38">
        <f>+B6</f>
        <v>0</v>
      </c>
      <c r="H60" s="81">
        <f>+PdI_1!E81+PdI_2!E81+PdI_3!E81+PdI_4!E81+PdI_5!E81+PdI_6!E81+PdI_7!E81+PdI_8!E81+PdI_9!E81+PdI_10!E81+PdI_11!E81+PdI_12!E81+PdI_13!E81+PdI_14!E81+PdI_15!E81+PdI_16!E81+PdI_17!E81+PdI_18!E81+PdI_19!E81+PdI_20!E81+PdI_21!E81+PdI_22!E81+PdI_23!E81+PdI_24!E81+PdI_25!E81</f>
        <v>0</v>
      </c>
      <c r="AA60" s="81">
        <f>+PdI_1!X83+PdI_2!X83+PdI_3!X83+PdI_4!X83+PdI_5!X83+PdI_6!X83+PdI_7!X83+PdI_8!X83+PdI_9!X83+PdI_10!X83+PdI_11!X83+PdI_12!X83+PdI_13!X83+PdI_14!X83+PdI_15!X83+PdI_16!X83+PdI_17!X83+PdI_18!X83+PdI_19!X83+PdI_20!X83+PdI_21!X83+PdI_22!X83+PdI_23!X83+PdI_24!X83+PdI_25!X83</f>
        <v>0</v>
      </c>
    </row>
    <row r="61" spans="1:31" hidden="1" x14ac:dyDescent="0.35">
      <c r="A61" s="133"/>
      <c r="B61" s="38">
        <f>+B11</f>
        <v>0</v>
      </c>
      <c r="H61" s="81">
        <f>+PdI_1!E82+PdI_2!E82+PdI_3!E82+PdI_4!E82+PdI_5!E82+PdI_6!E82+PdI_7!E82+PdI_8!E82+PdI_9!E82+PdI_10!E82+PdI_11!E82+PdI_12!E82+PdI_13!E82+PdI_14!E82+PdI_15!E82+PdI_16!E82+PdI_17!E82+PdI_18!E82+PdI_19!E82+PdI_20!E82+PdI_21!E82+PdI_22!E82+PdI_23!E82+PdI_24!E82+PdI_25!E82</f>
        <v>0</v>
      </c>
      <c r="AA61" s="81">
        <f>+PdI_1!X84+PdI_2!X84+PdI_3!X84+PdI_4!X84+PdI_5!X84+PdI_6!X84+PdI_7!X84+PdI_8!X84+PdI_9!X84+PdI_10!X84+PdI_11!X84+PdI_12!X84+PdI_13!X84+PdI_14!X84+PdI_15!X84+PdI_16!X84+PdI_17!X84+PdI_18!X84+PdI_19!X84+PdI_20!X84+PdI_21!X84+PdI_22!X84+PdI_23!X84+PdI_24!X84+PdI_25!X84</f>
        <v>0</v>
      </c>
    </row>
    <row r="62" spans="1:31" hidden="1" x14ac:dyDescent="0.35">
      <c r="A62" s="133"/>
      <c r="B62" s="38">
        <f>+B7</f>
        <v>0</v>
      </c>
      <c r="AA62" s="81">
        <f>+PdI_1!X85+PdI_2!X85+PdI_3!X85+PdI_4!X85+PdI_5!X85+PdI_6!X85+PdI_7!X85+PdI_8!X85+PdI_9!X85+PdI_10!X85+PdI_11!X85+PdI_12!X85+PdI_13!X85+PdI_14!X85+PdI_15!X85+PdI_16!X85+PdI_17!X85+PdI_18!X85+PdI_19!X85+PdI_20!X85+PdI_21!X85+PdI_22!X85+PdI_23!X85+PdI_24!X85+PdI_25!X85</f>
        <v>0</v>
      </c>
    </row>
    <row r="63" spans="1:31" hidden="1" x14ac:dyDescent="0.35">
      <c r="A63" s="133"/>
      <c r="B63" s="38">
        <f>+B8</f>
        <v>0</v>
      </c>
      <c r="AA63" s="81"/>
    </row>
    <row r="64" spans="1:31" hidden="1" x14ac:dyDescent="0.35">
      <c r="A64" s="133"/>
      <c r="B64" s="38">
        <f>+B62+B63</f>
        <v>0</v>
      </c>
      <c r="AA64" s="81">
        <f>+PdI_1!X86+PdI_2!X86+PdI_3!X86+PdI_4!X86+PdI_5!X86+PdI_6!X86+PdI_7!X86+PdI_8!X86+PdI_9!X86+PdI_10!X86+PdI_11!X86+PdI_12!X86+PdI_13!X86+PdI_14!X86+PdI_15!X86+PdI_16!X86+PdI_17!X86+PdI_18!X86+PdI_19!X86+PdI_20!X86+PdI_21!X86+PdI_22!X86+PdI_23!X86+PdI_24!X86+PdI_25!X86</f>
        <v>0</v>
      </c>
    </row>
    <row r="65" spans="1:27" hidden="1" x14ac:dyDescent="0.35">
      <c r="A65" s="133"/>
      <c r="B65" s="94">
        <f>IF(B60=0,0,B64/B60)</f>
        <v>0</v>
      </c>
      <c r="AA65" s="81">
        <f>+PdI_1!X86+PdI_2!X86+PdI_3!X86+PdI_4!X86+PdI_5!X86+PdI_6!X86+PdI_7!X86+PdI_8!X86+PdI_9!X86+PdI_10!X86+PdI_11!X86+PdI_12!X86+PdI_13!X86+PdI_14!X86+PdI_15!X86+PdI_16!X86+PdI_17!X86+PdI_18!X86+PdI_19!X86+PdI_20!X86+PdI_21!X86+PdI_22!X86+PdI_23!X86+PdI_24!X86+PdI_25!X86</f>
        <v>0</v>
      </c>
    </row>
    <row r="66" spans="1:27" hidden="1" x14ac:dyDescent="0.35">
      <c r="A66" s="133"/>
      <c r="B66" s="15">
        <f>IF(B65=0,0,D66)</f>
        <v>0</v>
      </c>
      <c r="D66">
        <f>25*((B65-5%)/45%)</f>
        <v>-2.7777777777777781</v>
      </c>
      <c r="H66" s="81">
        <f>+PdI_1!E83+PdI_2!E85+PdI_3!E85+PdI_4!E85+PdI_5!E85+PdI_6!E85+PdI_7!E85+PdI_8!E85+PdI_9!E85+PdI_10!E85+PdI_11!E85+PdI_12!E85+PdI_13!E85+PdI_14!E85+PdI_15!E85+PdI_16!E85+PdI_17!E85+PdI_18!E85+PdI_19!E85+PdI_20!E85+PdI_21!E85+PdI_22!E85+PdI_23!E85+PdI_24!E85+PdI_25!E85</f>
        <v>0</v>
      </c>
      <c r="AA66" s="81">
        <f>+PdI_1!X87+PdI_2!X87+PdI_3!X87+PdI_4!X87+PdI_5!X87+PdI_6!X87+PdI_7!X87+PdI_8!X87+PdI_9!X87+PdI_10!X87+PdI_11!X87+PdI_12!X87+PdI_13!X87+PdI_14!X87+PdI_15!X87+PdI_16!X87+PdI_17!X87+PdI_18!X87+PdI_19!X87+PdI_20!X87+PdI_21!X87+PdI_22!X87+PdI_23!X87+PdI_24!X87+PdI_25!X87</f>
        <v>0</v>
      </c>
    </row>
    <row r="67" spans="1:27" hidden="1" x14ac:dyDescent="0.35">
      <c r="A67" s="133"/>
      <c r="B67" s="15">
        <f>IF(B66&gt;25,25,B66)</f>
        <v>0</v>
      </c>
      <c r="D67">
        <f>IF(B66&gt;25,25,B66)</f>
        <v>0</v>
      </c>
      <c r="AA67" s="81">
        <f>+PdI_1!X88+PdI_2!X88+PdI_3!X88+PdI_4!X88+PdI_5!X88+PdI_6!X88+PdI_7!X88+PdI_8!X88+PdI_9!X88+PdI_10!X88+PdI_11!X88+PdI_12!X88+PdI_13!X88+PdI_14!X88+PdI_15!X88+PdI_16!X88+PdI_17!X88+PdI_18!X88+PdI_19!X88+PdI_20!X88+PdI_21!X88+PdI_22!X88+PdI_23!X88+PdI_24!X88+PdI_25!X88</f>
        <v>0</v>
      </c>
    </row>
    <row r="68" spans="1:27" hidden="1" x14ac:dyDescent="0.35">
      <c r="C68">
        <v>87</v>
      </c>
      <c r="D68" s="81">
        <f>+PdI_1!A87+PdI_2!A87+PdI_3!A87+PdI_4!A87+PdI_5!A87+PdI_6!A87+PdI_7!A87+PdI_8!A87+PdI_9!A87+PdI_10!A87+PdI_11!A87+PdI_12!A87+PdI_13!A87+PdI_14!A87+PdI_15!A87+PdI_16!A87+PdI_17!A87+PdI_18!A87+PdI_19!A87+PdI_20!A87+PdI_21!A87+PdI_22!A87+PdI_23!A87+PdI_24!A87+PdI_25!A87</f>
        <v>0</v>
      </c>
      <c r="AA68" s="81">
        <f>+PdI_1!X89+PdI_2!X89+PdI_3!X89+PdI_4!X89+PdI_5!X89+PdI_6!X89+PdI_7!X89+PdI_8!X89+PdI_9!X89+PdI_10!X89+PdI_11!X89+PdI_12!X89+PdI_13!X89+PdI_14!X89+PdI_15!X89+PdI_16!X89+PdI_17!X89+PdI_18!X89+PdI_19!X89+PdI_20!X89+PdI_21!X89+PdI_22!X89+PdI_23!X89+PdI_24!X89+PdI_25!X89</f>
        <v>0</v>
      </c>
    </row>
    <row r="69" spans="1:27" hidden="1" x14ac:dyDescent="0.35">
      <c r="B69" s="25">
        <f>IF(B58&lt;0,0,B59)</f>
        <v>0</v>
      </c>
      <c r="C69">
        <v>88</v>
      </c>
      <c r="D69" s="81">
        <f>+PdI_1!A88+PdI_2!A88+PdI_3!A88+PdI_4!A88+PdI_5!A88+PdI_6!A88+PdI_7!A88+PdI_8!A88+PdI_9!A88+PdI_10!A88+PdI_11!A88+PdI_12!A88+PdI_13!A88+PdI_14!A88+PdI_15!A88+PdI_16!A88+PdI_17!A88+PdI_18!A88+PdI_19!A88+PdI_20!A88+PdI_21!A88+PdI_22!A88+PdI_23!A88+PdI_24!A88+PdI_25!A88</f>
        <v>0</v>
      </c>
      <c r="AA69" s="81">
        <f>+PdI_1!X90+PdI_2!X90+PdI_3!X90+PdI_4!X90+PdI_5!X90+PdI_6!X90+PdI_7!X90+PdI_8!X90+PdI_9!X90+PdI_10!X90+PdI_11!X90+PdI_12!X90+PdI_13!X90+PdI_14!X90+PdI_15!X90+PdI_16!X90+PdI_17!X90+PdI_18!X90+PdI_19!X90+PdI_20!X90+PdI_21!X90+PdI_22!X90+PdI_23!X90+PdI_24!X90+PdI_25!X90</f>
        <v>0</v>
      </c>
    </row>
    <row r="70" spans="1:27" hidden="1" x14ac:dyDescent="0.35">
      <c r="B70" s="25">
        <f>IF('DATI DI PARTENZA'!B15="Progetto Esecutivo",25,0)</f>
        <v>0</v>
      </c>
      <c r="C70">
        <v>89</v>
      </c>
      <c r="D70" s="81">
        <f>+PdI_1!A89+PdI_2!A89+PdI_3!A89+PdI_4!A89+PdI_5!A89+PdI_6!A89+PdI_7!A89+PdI_8!A89+PdI_9!A89+PdI_10!A89+PdI_11!A89+PdI_12!A89+PdI_13!A89+PdI_14!A89+PdI_15!A89+PdI_16!A89+PdI_17!A89+PdI_18!A89+PdI_19!A89+PdI_20!A89+PdI_21!A89+PdI_22!A89+PdI_23!A89+PdI_24!A89+PdI_25!A89</f>
        <v>0</v>
      </c>
      <c r="E70" s="81"/>
      <c r="F70" s="81"/>
      <c r="AA70" s="81">
        <f>+PdI_1!X91+PdI_2!X91+PdI_3!X91+PdI_4!X91+PdI_5!X91+PdI_6!X91+PdI_7!X91+PdI_8!X91+PdI_9!X91+PdI_10!X91+PdI_11!X91+PdI_12!X91+PdI_13!X91+PdI_14!X91+PdI_15!X91+PdI_16!X91+PdI_17!X91+PdI_18!X91+PdI_19!X91+PdI_20!X91+PdI_21!X91+PdI_22!X91+PdI_23!X91+PdI_24!X91+PdI_25!X91</f>
        <v>0</v>
      </c>
    </row>
    <row r="71" spans="1:27" hidden="1" x14ac:dyDescent="0.35">
      <c r="B71" s="25">
        <f>IF('DATI DI PARTENZA'!B12="SI",1,0)</f>
        <v>0</v>
      </c>
      <c r="D71" s="81"/>
      <c r="F71" s="81"/>
      <c r="AA71" s="81">
        <f>+PdI_1!X92+PdI_2!X92+PdI_3!X92+PdI_4!X92+PdI_5!X92+PdI_6!X92+PdI_7!X92+PdI_8!X92+PdI_9!X92+PdI_10!X92+PdI_11!X92+PdI_12!X92+PdI_13!X92+PdI_14!X92+PdI_15!X92+PdI_16!X92+PdI_17!X92+PdI_18!X92+PdI_19!X92+PdI_20!X92+PdI_21!X92+PdI_22!X92+PdI_23!X92+PdI_24!X92+PdI_25!X92</f>
        <v>0</v>
      </c>
    </row>
    <row r="72" spans="1:27" hidden="1" x14ac:dyDescent="0.35">
      <c r="B72" s="25">
        <f>IF('DATI DI PARTENZA'!B13="SI",1,0)</f>
        <v>0</v>
      </c>
      <c r="D72" s="81"/>
      <c r="F72" s="81"/>
      <c r="AA72" s="81">
        <f>+PdI_1!X93+PdI_2!X93+PdI_3!X93+PdI_4!X93+PdI_5!X93+PdI_6!X93+PdI_7!X93+PdI_8!X93+PdI_9!X93+PdI_10!X93+PdI_11!X93+PdI_12!X93+PdI_13!X93+PdI_14!X93+PdI_15!X93+PdI_16!X93+PdI_17!X93+PdI_18!X93+PdI_19!X93+PdI_20!X93+PdI_21!X93+PdI_22!X93+PdI_23!X93+PdI_24!X93+PdI_25!X93</f>
        <v>0</v>
      </c>
    </row>
    <row r="73" spans="1:27" hidden="1" x14ac:dyDescent="0.35">
      <c r="B73" s="25">
        <f>IF('DATI DI PARTENZA'!B14="SI",3,0)</f>
        <v>0</v>
      </c>
      <c r="F73" s="81"/>
      <c r="AA73" s="81">
        <f>+PdI_1!X94+PdI_2!X94+PdI_3!X94+PdI_4!X94+PdI_5!X94+PdI_6!X94+PdI_7!X94+PdI_8!X94+PdI_9!X94+PdI_10!X94+PdI_11!X94+PdI_12!X94+PdI_13!X94+PdI_14!X94+PdI_15!X94+PdI_16!X94+PdI_17!X94+PdI_18!X94+PdI_19!X94+PdI_20!X94+PdI_21!X94+PdI_22!X94+PdI_23!X94+PdI_24!X94+PdI_25!X94</f>
        <v>0</v>
      </c>
    </row>
    <row r="74" spans="1:27" hidden="1" x14ac:dyDescent="0.35">
      <c r="F74" s="81">
        <f>+PdI_1!C91+PdI_2!C93+PdI_3!C93+PdI_4!C93+PdI_5!C93+PdI_6!C93+PdI_7!C93+PdI_8!C93+PdI_9!C93+PdI_10!C93+PdI_11!C93+PdI_12!C93+PdI_13!C93+PdI_14!C93+PdI_15!C93+PdI_16!C93+PdI_17!C93+PdI_18!C93+PdI_19!C93+PdI_20!C93+PdI_21!C93+PdI_22!C93+PdI_23!C93+PdI_24!C93+PdI_25!C93</f>
        <v>0</v>
      </c>
      <c r="AA74" s="81">
        <f>+PdI_1!X95+PdI_2!X95+PdI_3!X95+PdI_4!X95+PdI_5!X95+PdI_6!X95+PdI_7!X95+PdI_8!X95+PdI_9!X95+PdI_10!X95+PdI_11!X95+PdI_12!X95+PdI_13!X95+PdI_14!X95+PdI_15!X95+PdI_16!X95+PdI_17!X95+PdI_18!X95+PdI_19!X95+PdI_20!X95+PdI_21!X95+PdI_22!X95+PdI_23!X95+PdI_24!X95+PdI_25!X95</f>
        <v>0</v>
      </c>
    </row>
    <row r="75" spans="1:27" hidden="1" x14ac:dyDescent="0.35">
      <c r="F75" s="81">
        <f>+PdI_1!C92+PdI_2!C94+PdI_3!C94+PdI_4!C94+PdI_5!C94+PdI_6!C94+PdI_7!C94+PdI_8!C94+PdI_9!C94+PdI_10!C94+PdI_11!C94+PdI_12!C94+PdI_13!C94+PdI_14!C94+PdI_15!C94+PdI_16!C94+PdI_17!C94+PdI_18!C94+PdI_19!C94+PdI_20!C94+PdI_21!C94+PdI_22!C94+PdI_23!C94+PdI_24!C94+PdI_25!C94</f>
        <v>0</v>
      </c>
      <c r="AA75" s="81">
        <f>+PdI_1!X96+PdI_2!X96+PdI_3!X96+PdI_4!X96+PdI_5!X96+PdI_6!X96+PdI_7!X96+PdI_8!X96+PdI_9!X96+PdI_10!X96+PdI_11!X96+PdI_12!X96+PdI_13!X96+PdI_14!X96+PdI_15!X96+PdI_16!X96+PdI_17!X96+PdI_18!X96+PdI_19!X96+PdI_20!X96+PdI_21!X96+PdI_22!X96+PdI_23!X96+PdI_24!X96+PdI_25!X96</f>
        <v>0</v>
      </c>
    </row>
    <row r="76" spans="1:27" hidden="1" x14ac:dyDescent="0.35">
      <c r="F76" s="81"/>
      <c r="AA76" s="81">
        <f>+PdI_1!X97+PdI_2!X97+PdI_3!X97+PdI_4!X97+PdI_5!X97+PdI_6!X97+PdI_7!X97+PdI_8!X97+PdI_9!X97+PdI_10!X97+PdI_11!X97+PdI_12!X97+PdI_13!X97+PdI_14!X97+PdI_15!X97+PdI_16!X97+PdI_17!X97+PdI_18!X97+PdI_19!X97+PdI_20!X97+PdI_21!X97+PdI_22!X97+PdI_23!X97+PdI_24!X97+PdI_25!X97</f>
        <v>0</v>
      </c>
    </row>
    <row r="77" spans="1:27" hidden="1" x14ac:dyDescent="0.35">
      <c r="F77" s="81"/>
      <c r="AA77" s="81">
        <f>+PdI_1!X98+PdI_2!X98+PdI_3!X98+PdI_4!X98+PdI_5!X98+PdI_6!X98+PdI_7!X98+PdI_8!X98+PdI_9!X98+PdI_10!X98+PdI_11!X98+PdI_12!X98+PdI_13!X98+PdI_14!X98+PdI_15!X98+PdI_16!X98+PdI_17!X98+PdI_18!X98+PdI_19!X98+PdI_20!X98+PdI_21!X98+PdI_22!X98+PdI_23!X98+PdI_24!X98+PdI_25!X98</f>
        <v>0</v>
      </c>
    </row>
    <row r="78" spans="1:27" hidden="1" x14ac:dyDescent="0.35">
      <c r="F78" s="81">
        <f>+PdI_1!C95+PdI_2!C97+PdI_3!C97+PdI_4!C97+PdI_5!C97+PdI_6!C97+PdI_7!C97+PdI_8!C97+PdI_9!C97+PdI_10!C97+PdI_11!C97+PdI_12!C97+PdI_13!C97+PdI_14!C97+PdI_15!C97+PdI_16!C97+PdI_17!C97+PdI_18!C97+PdI_19!C97+PdI_20!C97+PdI_21!C97+PdI_22!C97+PdI_23!C97+PdI_24!C97+PdI_25!C97</f>
        <v>0</v>
      </c>
      <c r="G78" s="81">
        <f>+PdI_1!D95+PdI_2!D97+PdI_3!D97+PdI_4!D97+PdI_5!D97+PdI_6!D97+PdI_7!D97+PdI_8!D97+PdI_9!D97+PdI_10!D97+PdI_11!D97+PdI_12!D97+PdI_13!D97+PdI_14!D97+PdI_15!D97+PdI_16!D97+PdI_17!D97+PdI_18!D97+PdI_19!D97+PdI_20!D97+PdI_21!D97+PdI_22!D97+PdI_23!D97+PdI_24!D97+PdI_25!D97</f>
        <v>0</v>
      </c>
      <c r="H78" s="81">
        <f>+PdI_1!E95+PdI_2!E97+PdI_3!E97+PdI_4!E97+PdI_5!E97+PdI_6!E97+PdI_7!E97+PdI_8!E97+PdI_9!E97+PdI_10!E97+PdI_11!E97+PdI_12!E97+PdI_13!E97+PdI_14!E97+PdI_15!E97+PdI_16!E97+PdI_17!E97+PdI_18!E97+PdI_19!E97+PdI_20!E97+PdI_21!E97+PdI_22!E97+PdI_23!E97+PdI_24!E97+PdI_25!E97</f>
        <v>0</v>
      </c>
      <c r="I78" s="81">
        <f>+PdI_1!F95+PdI_2!F97+PdI_3!F97+PdI_4!F97+PdI_5!F97+PdI_6!F97+PdI_7!F97+PdI_8!F97+PdI_9!F97+PdI_10!F97+PdI_11!F97+PdI_12!F97+PdI_13!F97+PdI_14!F97+PdI_15!F97+PdI_16!F97+PdI_17!F97+PdI_18!F97+PdI_19!F97+PdI_20!F97+PdI_21!F97+PdI_22!F97+PdI_23!F97+PdI_24!F97+PdI_25!F97</f>
        <v>0</v>
      </c>
      <c r="J78" s="81">
        <f>+PdI_1!G95+PdI_2!G97+PdI_3!G97+PdI_4!G97+PdI_5!G97+PdI_6!G97+PdI_7!G97+PdI_8!G97+PdI_9!G97+PdI_10!G97+PdI_11!G97+PdI_12!G97+PdI_13!G97+PdI_14!G97+PdI_15!G97+PdI_16!G97+PdI_17!G97+PdI_18!G97+PdI_19!G97+PdI_20!G97+PdI_21!G97+PdI_22!G97+PdI_23!G97+PdI_24!G97+PdI_25!G97</f>
        <v>0</v>
      </c>
      <c r="K78" s="81">
        <f>+PdI_1!H95+PdI_2!H97+PdI_3!H97+PdI_4!H97+PdI_5!H97+PdI_6!H97+PdI_7!H97+PdI_8!H97+PdI_9!H97+PdI_10!H97+PdI_11!H97+PdI_12!H97+PdI_13!H97+PdI_14!H97+PdI_15!H97+PdI_16!H97+PdI_17!H97+PdI_18!H97+PdI_19!H97+PdI_20!H97+PdI_21!H97+PdI_22!H97+PdI_23!H97+PdI_24!H97+PdI_25!H97</f>
        <v>0</v>
      </c>
      <c r="L78" s="81">
        <f>+PdI_1!I95+PdI_2!I97+PdI_3!I97+PdI_4!I97+PdI_5!I97+PdI_6!I97+PdI_7!I97+PdI_8!I97+PdI_9!I97+PdI_10!I97+PdI_11!I97+PdI_12!I97+PdI_13!I97+PdI_14!I97+PdI_15!I97+PdI_16!I97+PdI_17!I97+PdI_18!I97+PdI_19!I97+PdI_20!I97+PdI_21!I97+PdI_22!I97+PdI_23!I97+PdI_24!I97+PdI_25!I97</f>
        <v>0</v>
      </c>
      <c r="M78" s="81">
        <f>+PdI_1!J95+PdI_2!J97+PdI_3!J97+PdI_4!J97+PdI_5!J97+PdI_6!J97+PdI_7!J97+PdI_8!J97+PdI_9!J97+PdI_10!J97+PdI_11!J97+PdI_12!J97+PdI_13!J97+PdI_14!J97+PdI_15!J97+PdI_16!J97+PdI_17!J97+PdI_18!J97+PdI_19!J97+PdI_20!J97+PdI_21!J97+PdI_22!J97+PdI_23!J97+PdI_24!J97+PdI_25!J97</f>
        <v>0</v>
      </c>
      <c r="N78" s="81">
        <f>+PdI_1!K95+PdI_2!K97+PdI_3!K97+PdI_4!K97+PdI_5!K97+PdI_6!K97+PdI_7!K97+PdI_8!K97+PdI_9!K97+PdI_10!K97+PdI_11!K97+PdI_12!K97+PdI_13!K97+PdI_14!K97+PdI_15!K97+PdI_16!K97+PdI_17!K97+PdI_18!K97+PdI_19!K97+PdI_20!K97+PdI_21!K97+PdI_22!K97+PdI_23!K97+PdI_24!K97+PdI_25!K97</f>
        <v>0</v>
      </c>
      <c r="O78" s="81">
        <f>+PdI_1!L95+PdI_2!L97+PdI_3!L97+PdI_4!L97+PdI_5!L97+PdI_6!L97+PdI_7!L97+PdI_8!L97+PdI_9!L97+PdI_10!L97+PdI_11!L97+PdI_12!L97+PdI_13!L97+PdI_14!L97+PdI_15!L97+PdI_16!L97+PdI_17!L97+PdI_18!L97+PdI_19!L97+PdI_20!L97+PdI_21!L97+PdI_22!L97+PdI_23!L97+PdI_24!L97+PdI_25!L97</f>
        <v>0</v>
      </c>
      <c r="P78" s="81">
        <f>+PdI_1!M95+PdI_2!M97+PdI_3!M97+PdI_4!M97+PdI_5!M97+PdI_6!M97+PdI_7!M97+PdI_8!M97+PdI_9!M97+PdI_10!M97+PdI_11!M97+PdI_12!M97+PdI_13!M97+PdI_14!M97+PdI_15!M97+PdI_16!M97+PdI_17!M97+PdI_18!M97+PdI_19!M97+PdI_20!M97+PdI_21!M97+PdI_22!M97+PdI_23!M97+PdI_24!M97+PdI_25!M97</f>
        <v>0</v>
      </c>
      <c r="Q78" s="81">
        <f>+PdI_1!N95+PdI_2!N97+PdI_3!N97+PdI_4!N97+PdI_5!N97+PdI_6!N97+PdI_7!N97+PdI_8!N97+PdI_9!N97+PdI_10!N97+PdI_11!N97+PdI_12!N97+PdI_13!N97+PdI_14!N97+PdI_15!N97+PdI_16!N97+PdI_17!N97+PdI_18!N97+PdI_19!N97+PdI_20!N97+PdI_21!N97+PdI_22!N97+PdI_23!N97+PdI_24!N97+PdI_25!N97</f>
        <v>0</v>
      </c>
      <c r="R78" s="81">
        <f>+PdI_1!O95+PdI_2!O97+PdI_3!O97+PdI_4!O97+PdI_5!O97+PdI_6!O97+PdI_7!O97+PdI_8!O97+PdI_9!O97+PdI_10!O97+PdI_11!O97+PdI_12!O97+PdI_13!O97+PdI_14!O97+PdI_15!O97+PdI_16!O97+PdI_17!O97+PdI_18!O97+PdI_19!O97+PdI_20!O97+PdI_21!O97+PdI_22!O97+PdI_23!O97+PdI_24!O97+PdI_25!O97</f>
        <v>0</v>
      </c>
      <c r="S78" s="81">
        <f>+PdI_1!P95+PdI_2!P97+PdI_3!P97+PdI_4!P97+PdI_5!P97+PdI_6!P97+PdI_7!P97+PdI_8!P97+PdI_9!P97+PdI_10!P97+PdI_11!P97+PdI_12!P97+PdI_13!P97+PdI_14!P97+PdI_15!P97+PdI_16!P97+PdI_17!P97+PdI_18!P97+PdI_19!P97+PdI_20!P97+PdI_21!P97+PdI_22!P97+PdI_23!P97+PdI_24!P97+PdI_25!P97</f>
        <v>0</v>
      </c>
      <c r="T78" s="81">
        <f>+PdI_1!Q95+PdI_2!Q97+PdI_3!Q97+PdI_4!Q97+PdI_5!Q97+PdI_6!Q97+PdI_7!Q97+PdI_8!Q97+PdI_9!Q97+PdI_10!Q97+PdI_11!Q97+PdI_12!Q97+PdI_13!Q97+PdI_14!Q97+PdI_15!Q97+PdI_16!Q97+PdI_17!Q97+PdI_18!Q97+PdI_19!Q97+PdI_20!Q97+PdI_21!Q97+PdI_22!Q97+PdI_23!Q97+PdI_24!Q97+PdI_25!Q97</f>
        <v>0</v>
      </c>
      <c r="U78" s="81">
        <f>+PdI_1!R95+PdI_2!R97+PdI_3!R97+PdI_4!R97+PdI_5!R97+PdI_6!R97+PdI_7!R97+PdI_8!R97+PdI_9!R97+PdI_10!R97+PdI_11!R97+PdI_12!R97+PdI_13!R97+PdI_14!R97+PdI_15!R97+PdI_16!R97+PdI_17!R97+PdI_18!R97+PdI_19!R97+PdI_20!R97+PdI_21!R97+PdI_22!R97+PdI_23!R97+PdI_24!R97+PdI_25!R97</f>
        <v>0</v>
      </c>
      <c r="V78" s="81">
        <f>+PdI_1!S95+PdI_2!S97+PdI_3!S97+PdI_4!S97+PdI_5!S97+PdI_6!S97+PdI_7!S97+PdI_8!S97+PdI_9!S97+PdI_10!S97+PdI_11!S97+PdI_12!S97+PdI_13!S97+PdI_14!S97+PdI_15!S97+PdI_16!S97+PdI_17!S97+PdI_18!S97+PdI_19!S97+PdI_20!S97+PdI_21!S97+PdI_22!S97+PdI_23!S97+PdI_24!S97+PdI_25!S97</f>
        <v>0</v>
      </c>
      <c r="W78" s="81">
        <f>+PdI_1!T95+PdI_2!T97+PdI_3!T97+PdI_4!T97+PdI_5!T97+PdI_6!T97+PdI_7!T97+PdI_8!T97+PdI_9!T97+PdI_10!T97+PdI_11!T97+PdI_12!T97+PdI_13!T97+PdI_14!T97+PdI_15!T97+PdI_16!T97+PdI_17!T97+PdI_18!T97+PdI_19!T97+PdI_20!T97+PdI_21!T97+PdI_22!T97+PdI_23!T97+PdI_24!T97+PdI_25!T97</f>
        <v>0</v>
      </c>
      <c r="X78" s="81">
        <f>+PdI_1!U95+PdI_2!U97+PdI_3!U97+PdI_4!U97+PdI_5!U97+PdI_6!U97+PdI_7!U97+PdI_8!U97+PdI_9!U97+PdI_10!U97+PdI_11!U97+PdI_12!U97+PdI_13!U97+PdI_14!U97+PdI_15!U97+PdI_16!U97+PdI_17!U97+PdI_18!U97+PdI_19!U97+PdI_20!U97+PdI_21!U97+PdI_22!U97+PdI_23!U97+PdI_24!U97+PdI_25!U97</f>
        <v>0</v>
      </c>
      <c r="Y78" s="81">
        <f>+PdI_1!V95+PdI_2!V97+PdI_3!V97+PdI_4!V97+PdI_5!V97+PdI_6!V97+PdI_7!V97+PdI_8!V97+PdI_9!V97+PdI_10!V97+PdI_11!V97+PdI_12!V97+PdI_13!V97+PdI_14!V97+PdI_15!V97+PdI_16!V97+PdI_17!V97+PdI_18!V97+PdI_19!V97+PdI_20!V97+PdI_21!V97+PdI_22!V97+PdI_23!V97+PdI_24!V97+PdI_25!V97</f>
        <v>0</v>
      </c>
      <c r="Z78" s="81">
        <f>+PdI_1!W95+PdI_2!W97+PdI_3!W97+PdI_4!W97+PdI_5!W97+PdI_6!W97+PdI_7!W97+PdI_8!W97+PdI_9!W97+PdI_10!W97+PdI_11!W97+PdI_12!W97+PdI_13!W97+PdI_14!W97+PdI_15!W97+PdI_16!W97+PdI_17!W97+PdI_18!W97+PdI_19!W97+PdI_20!W97+PdI_21!W97+PdI_22!W97+PdI_23!W97+PdI_24!W97+PdI_25!W97</f>
        <v>0</v>
      </c>
      <c r="AA78" s="81">
        <f>+PdI_1!X99+PdI_2!X99+PdI_3!X99+PdI_4!X99+PdI_5!X99+PdI_6!X99+PdI_7!X99+PdI_8!X99+PdI_9!X99+PdI_10!X99+PdI_11!X99+PdI_12!X99+PdI_13!X99+PdI_14!X99+PdI_15!X99+PdI_16!X99+PdI_17!X99+PdI_18!X99+PdI_19!X99+PdI_20!X99+PdI_21!X99+PdI_22!X99+PdI_23!X99+PdI_24!X99+PdI_25!X99</f>
        <v>0</v>
      </c>
    </row>
    <row r="79" spans="1:27" hidden="1" x14ac:dyDescent="0.35">
      <c r="F79" s="81">
        <f>+PdI_1!C98+PdI_2!C98+PdI_3!C98+PdI_4!C98+PdI_5!C98+PdI_6!C98+PdI_7!C98+PdI_8!C98+PdI_9!C98+PdI_10!C98+PdI_11!C98+PdI_12!C98+PdI_13!C98+PdI_14!C98+PdI_15!C98+PdI_16!C98+PdI_17!C98+PdI_18!C98+PdI_19!C98+PdI_20!C98+PdI_21!C98+PdI_22!C98+PdI_23!C98+PdI_24!C98+PdI_25!C98</f>
        <v>0</v>
      </c>
    </row>
    <row r="80" spans="1:27" hidden="1" x14ac:dyDescent="0.35">
      <c r="F80" s="81">
        <f>+PdI_1!C99+PdI_2!C99+PdI_3!C99+PdI_4!C99+PdI_5!C99+PdI_6!C99+PdI_7!C99+PdI_8!C99+PdI_9!C99+PdI_10!C99+PdI_11!C99+PdI_12!C99+PdI_13!C99+PdI_14!C99+PdI_15!C99+PdI_16!C99+PdI_17!C99+PdI_18!C99+PdI_19!C99+PdI_20!C99+PdI_21!C99+PdI_22!C99+PdI_23!C99+PdI_24!C99+PdI_25!C99</f>
        <v>0</v>
      </c>
    </row>
    <row r="81" spans="6:6" hidden="1" x14ac:dyDescent="0.35">
      <c r="F81" s="81">
        <f>+PdI_1!C98+PdI_2!C100+PdI_3!C100+PdI_4!C100+PdI_5!C100+PdI_6!C100+PdI_7!C100+PdI_8!C100+PdI_9!C100+PdI_10!C100+PdI_11!C100+PdI_12!C100+PdI_13!C100+PdI_14!C100+PdI_15!C100+PdI_16!C100+PdI_17!C100+PdI_18!C100+PdI_19!C100+PdI_20!C100+PdI_21!C100+PdI_22!C100+PdI_23!C100+PdI_24!C100+PdI_25!C100</f>
        <v>0</v>
      </c>
    </row>
    <row r="82" spans="6:6" hidden="1" x14ac:dyDescent="0.35">
      <c r="F82" s="81"/>
    </row>
    <row r="83" spans="6:6" hidden="1" x14ac:dyDescent="0.35">
      <c r="F83" s="81">
        <f>+PdI_1!C100+PdI_2!C102+PdI_3!C102+PdI_4!C102+PdI_5!C102+PdI_6!C102+PdI_7!C102+PdI_8!C102+PdI_9!C102+PdI_10!C102+PdI_11!C102+PdI_12!C102+PdI_13!C102+PdI_14!C102+PdI_15!C102+PdI_16!C102+PdI_17!C102+PdI_18!C102+PdI_19!C102+PdI_20!C102+PdI_21!C102+PdI_22!C102+PdI_23!C102+PdI_24!C102+PdI_25!C102</f>
        <v>0</v>
      </c>
    </row>
    <row r="84" spans="6:6" hidden="1" x14ac:dyDescent="0.35">
      <c r="F84" s="81">
        <f>+PdI_1!C101+PdI_2!C103+PdI_3!C103+PdI_4!C103+PdI_5!C103+PdI_6!C103+PdI_7!C103+PdI_8!C103+PdI_9!C103+PdI_10!C103+PdI_11!C103+PdI_12!C103+PdI_13!C103+PdI_14!C103+PdI_15!C103+PdI_16!C103+PdI_17!C103+PdI_18!C103+PdI_19!C103+PdI_20!C103+PdI_21!C103+PdI_22!C103+PdI_23!C103+PdI_24!C103+PdI_25!C103</f>
        <v>0</v>
      </c>
    </row>
    <row r="85" spans="6:6" hidden="1" x14ac:dyDescent="0.35">
      <c r="F85" s="81">
        <f>+PdI_1!C102+PdI_2!C104+PdI_3!C104+PdI_4!C104+PdI_5!C104+PdI_6!C104+PdI_7!C104+PdI_8!C104+PdI_9!C104+PdI_10!C104+PdI_11!C104+PdI_12!C104+PdI_13!C104+PdI_14!C104+PdI_15!C104+PdI_16!C104+PdI_17!C104+PdI_18!C104+PdI_19!C104+PdI_20!C104+PdI_21!C104+PdI_22!C104+PdI_23!C104+PdI_24!C104+PdI_25!C104</f>
        <v>0</v>
      </c>
    </row>
    <row r="86" spans="6:6" hidden="1" x14ac:dyDescent="0.35">
      <c r="F86" s="81">
        <f>+PdI_1!C103+PdI_2!C105+PdI_3!C105+PdI_4!C105+PdI_5!C105+PdI_6!C105+PdI_7!C105+PdI_8!C105+PdI_9!C105+PdI_10!C105+PdI_11!C105+PdI_12!C105+PdI_13!C105+PdI_14!C105+PdI_15!C105+PdI_16!C105+PdI_17!C105+PdI_18!C105+PdI_19!C105+PdI_20!C105+PdI_21!C105+PdI_22!C105+PdI_23!C105+PdI_24!C105+PdI_25!C105</f>
        <v>0</v>
      </c>
    </row>
    <row r="87" spans="6:6" hidden="1" x14ac:dyDescent="0.35">
      <c r="F87" s="81">
        <f>+PdI_1!C104+PdI_2!C106+PdI_3!C106+PdI_4!C106+PdI_5!C106+PdI_6!C106+PdI_7!C106+PdI_8!C106+PdI_9!C106+PdI_10!C106+PdI_11!C106+PdI_12!C106+PdI_13!C106+PdI_14!C106+PdI_15!C106+PdI_16!C106+PdI_17!C106+PdI_18!C106+PdI_19!C106+PdI_20!C106+PdI_21!C106+PdI_22!C106+PdI_23!C106+PdI_24!C106+PdI_25!C106</f>
        <v>0</v>
      </c>
    </row>
    <row r="88" spans="6:6" hidden="1" x14ac:dyDescent="0.35">
      <c r="F88" s="81">
        <f>+PdI_1!C105+PdI_2!C107+PdI_3!C107+PdI_4!C107+PdI_5!C107+PdI_6!C107+PdI_7!C107+PdI_8!C107+PdI_9!C107+PdI_10!C107+PdI_11!C107+PdI_12!C107+PdI_13!C107+PdI_14!C107+PdI_15!C107+PdI_16!C107+PdI_17!C107+PdI_18!C107+PdI_19!C107+PdI_20!C107+PdI_21!C107+PdI_22!C107+PdI_23!C107+PdI_24!C107+PdI_25!C107</f>
        <v>0</v>
      </c>
    </row>
    <row r="89" spans="6:6" hidden="1" x14ac:dyDescent="0.35">
      <c r="F89" s="81">
        <f>+PdI_1!C106+PdI_2!C108+PdI_3!C108+PdI_4!C108+PdI_5!C108+PdI_6!C108+PdI_7!C108+PdI_8!C108+PdI_9!C108+PdI_10!C108+PdI_11!C108+PdI_12!C108+PdI_13!C108+PdI_14!C108+PdI_15!C108+PdI_16!C108+PdI_17!C108+PdI_18!C108+PdI_19!C108+PdI_20!C108+PdI_21!C108+PdI_22!C108+PdI_23!C108+PdI_24!C108+PdI_25!C108</f>
        <v>0</v>
      </c>
    </row>
    <row r="90" spans="6:6" hidden="1" x14ac:dyDescent="0.35">
      <c r="F90" s="81">
        <f>+PdI_1!C107+PdI_2!C109+PdI_3!C109+PdI_4!C109+PdI_5!C109+PdI_6!C109+PdI_7!C109+PdI_8!C109+PdI_9!C109+PdI_10!C109+PdI_11!C109+PdI_12!C109+PdI_13!C109+PdI_14!C109+PdI_15!C109+PdI_16!C109+PdI_17!C109+PdI_18!C109+PdI_19!C109+PdI_20!C109+PdI_21!C109+PdI_22!C109+PdI_23!C109+PdI_24!C109+PdI_25!C109</f>
        <v>0</v>
      </c>
    </row>
    <row r="91" spans="6:6" hidden="1" x14ac:dyDescent="0.35"/>
    <row r="92" spans="6:6" hidden="1" x14ac:dyDescent="0.35"/>
    <row r="93" spans="6:6" hidden="1" x14ac:dyDescent="0.35"/>
    <row r="94" spans="6:6" hidden="1" x14ac:dyDescent="0.35"/>
    <row r="95" spans="6:6" hidden="1" x14ac:dyDescent="0.35"/>
    <row r="96" spans="6:6" hidden="1" x14ac:dyDescent="0.35"/>
    <row r="97" hidden="1" x14ac:dyDescent="0.35"/>
    <row r="98" hidden="1" x14ac:dyDescent="0.35"/>
    <row r="99" hidden="1" x14ac:dyDescent="0.35"/>
    <row r="100" hidden="1" x14ac:dyDescent="0.35"/>
    <row r="101" hidden="1" x14ac:dyDescent="0.35"/>
  </sheetData>
  <sheetProtection algorithmName="SHA-512" hashValue="DeWSGlhUAfrgjdrfULB4y6KPkPKTy/R3MaK3xjv4lZBWvutfk7Ld3t/8lFT//KPCXuMUcbK50MTesBRL6n6Iog==" saltValue="9HlyNVJqt1nVr82BfLfhhQ==" spinCount="100000" sheet="1" objects="1" scenarios="1"/>
  <mergeCells count="16">
    <mergeCell ref="A60:A67"/>
    <mergeCell ref="A16:B16"/>
    <mergeCell ref="A22:B22"/>
    <mergeCell ref="A3:B3"/>
    <mergeCell ref="A12:B12"/>
    <mergeCell ref="A54:A59"/>
    <mergeCell ref="A30:B30"/>
    <mergeCell ref="A29:B29"/>
    <mergeCell ref="A42:B42"/>
    <mergeCell ref="A27:B27"/>
    <mergeCell ref="A41:B41"/>
    <mergeCell ref="A1:B1"/>
    <mergeCell ref="A2:B2"/>
    <mergeCell ref="A13:B13"/>
    <mergeCell ref="A17:B17"/>
    <mergeCell ref="A23:B23"/>
  </mergeCells>
  <conditionalFormatting sqref="B4:B11">
    <cfRule type="cellIs" dxfId="6" priority="13" operator="equal">
      <formula>"PROPOSTA NON AMMISSIBILE"</formula>
    </cfRule>
  </conditionalFormatting>
  <conditionalFormatting sqref="B14:B15">
    <cfRule type="cellIs" dxfId="5" priority="1" operator="equal">
      <formula>"PROPOSTA NON AMMISSIBILE"</formula>
    </cfRule>
  </conditionalFormatting>
  <conditionalFormatting sqref="B18:B21">
    <cfRule type="cellIs" dxfId="4" priority="11" operator="equal">
      <formula>"PROPOSTA NON AMMISSIBILE"</formula>
    </cfRule>
  </conditionalFormatting>
  <conditionalFormatting sqref="B24:B26">
    <cfRule type="cellIs" dxfId="3" priority="10" operator="equal">
      <formula>"PROPOSTA NON AMMISSIBILE"</formula>
    </cfRule>
  </conditionalFormatting>
  <conditionalFormatting sqref="B28 B43">
    <cfRule type="cellIs" dxfId="2" priority="17" operator="equal">
      <formula>"PROPOSTA NON AMMISSIBILE"</formula>
    </cfRule>
  </conditionalFormatting>
  <conditionalFormatting sqref="B31:B40">
    <cfRule type="cellIs" dxfId="1" priority="3" operator="equal">
      <formula>"PROPOSTA NON AMMISSIBILE"</formula>
    </cfRule>
  </conditionalFormatting>
  <conditionalFormatting sqref="B51">
    <cfRule type="cellIs" dxfId="0" priority="8" operator="equal">
      <formula>"PROPOSTA NON AMMISSIBILE"</formula>
    </cfRule>
  </conditionalFormatting>
  <pageMargins left="0.7" right="0.7" top="0.75" bottom="0.75" header="0.3" footer="0.3"/>
  <pageSetup paperSize="9" scale="7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28</vt:i4>
      </vt:variant>
      <vt:variant>
        <vt:lpstr>Intervalli denominati</vt:lpstr>
      </vt:variant>
      <vt:variant>
        <vt:i4>2</vt:i4>
      </vt:variant>
    </vt:vector>
  </HeadingPairs>
  <TitlesOfParts>
    <vt:vector size="30" baseType="lpstr">
      <vt:lpstr>COPERTINA</vt:lpstr>
      <vt:lpstr>DATI DI PARTENZA</vt:lpstr>
      <vt:lpstr>PdI_1</vt:lpstr>
      <vt:lpstr>PdI_2</vt:lpstr>
      <vt:lpstr>PdI_3</vt:lpstr>
      <vt:lpstr>PdI_4</vt:lpstr>
      <vt:lpstr>PdI_5</vt:lpstr>
      <vt:lpstr>PdI_6</vt:lpstr>
      <vt:lpstr>PdI_7</vt:lpstr>
      <vt:lpstr>PdI_8</vt:lpstr>
      <vt:lpstr>PdI_9</vt:lpstr>
      <vt:lpstr>PdI_10</vt:lpstr>
      <vt:lpstr>PdI_11</vt:lpstr>
      <vt:lpstr>PdI_12</vt:lpstr>
      <vt:lpstr>PdI_13</vt:lpstr>
      <vt:lpstr>PdI_14</vt:lpstr>
      <vt:lpstr>PdI_15</vt:lpstr>
      <vt:lpstr>PdI_16</vt:lpstr>
      <vt:lpstr>PdI_17</vt:lpstr>
      <vt:lpstr>PdI_18</vt:lpstr>
      <vt:lpstr>PdI_19</vt:lpstr>
      <vt:lpstr>PdI_20</vt:lpstr>
      <vt:lpstr>PdI_21</vt:lpstr>
      <vt:lpstr>PdI_22</vt:lpstr>
      <vt:lpstr>PdI_23</vt:lpstr>
      <vt:lpstr>PdI_24</vt:lpstr>
      <vt:lpstr>PdI_25</vt:lpstr>
      <vt:lpstr>RIEPILOGO</vt:lpstr>
      <vt:lpstr>'DATI DI PARTENZA'!Area_stampa</vt:lpstr>
      <vt:lpstr>RIEPILOGO!Area_stampa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Usai</dc:creator>
  <cp:lastModifiedBy>enrico giancaspro</cp:lastModifiedBy>
  <cp:lastPrinted>2024-11-22T11:07:25Z</cp:lastPrinted>
  <dcterms:created xsi:type="dcterms:W3CDTF">2024-10-21T11:49:17Z</dcterms:created>
  <dcterms:modified xsi:type="dcterms:W3CDTF">2025-09-26T10:36:41Z</dcterms:modified>
</cp:coreProperties>
</file>